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OCUMENTOS 2022\PLAN ANTICORRUPCION Y ATENCION AL CIUDADANO 2022\"/>
    </mc:Choice>
  </mc:AlternateContent>
  <bookViews>
    <workbookView xWindow="0" yWindow="0" windowWidth="20490" windowHeight="7050" tabRatio="927" activeTab="1"/>
  </bookViews>
  <sheets>
    <sheet name="SEGUIMIENTO" sheetId="30" r:id="rId1"/>
    <sheet name="PAAC Consolidado" sheetId="20" r:id="rId2"/>
    <sheet name="Gestion Riesgos" sheetId="19" r:id="rId3"/>
    <sheet name="Raci de tramites" sheetId="15" r:id="rId4"/>
    <sheet name="Rendicion de Cuentas" sheetId="16" r:id="rId5"/>
    <sheet name="Mec Aten al Ciudadano" sheetId="17" r:id="rId6"/>
    <sheet name="Transp. y Acceso" sheetId="18" r:id="rId7"/>
    <sheet name="Cont Int" sheetId="29" r:id="rId8"/>
    <sheet name="Calidad" sheetId="28" r:id="rId9"/>
    <sheet name="Adtva y Fin" sheetId="26" r:id="rId10"/>
    <sheet name="Sec Gral" sheetId="25" r:id="rId11"/>
    <sheet name="Gest Amb" sheetId="24" r:id="rId12"/>
    <sheet name="Planeacion" sheetId="23" r:id="rId13"/>
    <sheet name="Jefes y Lideres" sheetId="22" r:id="rId14"/>
    <sheet name="Comunicacion" sheetId="21" r:id="rId15"/>
  </sheets>
  <definedNames>
    <definedName name="_xlnm.Print_Area" localSheetId="14">Comunicacion!$A$1:$H$14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8" i="30" l="1"/>
  <c r="F58" i="30"/>
  <c r="F39" i="30"/>
  <c r="F28" i="30"/>
  <c r="F13" i="30"/>
  <c r="F59" i="30" l="1"/>
</calcChain>
</file>

<file path=xl/sharedStrings.xml><?xml version="1.0" encoding="utf-8"?>
<sst xmlns="http://schemas.openxmlformats.org/spreadsheetml/2006/main" count="1181" uniqueCount="291">
  <si>
    <t>CORPORACION AUTONOMA REGIONAL DEL CANAL DEL DIQUE -CARDIQUE-</t>
  </si>
  <si>
    <t>Politica de Administracion de Riesgo Institucional ajustada</t>
  </si>
  <si>
    <t>Aplicación consolidada</t>
  </si>
  <si>
    <t>Jefes y Lideres de procesos</t>
  </si>
  <si>
    <t>Subdireccion de Planeacion</t>
  </si>
  <si>
    <t xml:space="preserve">Consolidacion de la aplicación del VITAL (Ventanilla Integral de Tramites Ambientales en Linea) </t>
  </si>
  <si>
    <t>Oficina de Control Interno</t>
  </si>
  <si>
    <t>Area de Calidad</t>
  </si>
  <si>
    <t>Comunicación y Prensa</t>
  </si>
  <si>
    <t>Secretaria General</t>
  </si>
  <si>
    <t>PLAN ANTICORRUPCIÓN Y DE ATENCIÓN AL CIUDADANO AÑO 2021</t>
  </si>
  <si>
    <t>1. Política de administración de riesgos de corrupción</t>
  </si>
  <si>
    <t>Actividades</t>
  </si>
  <si>
    <t>Meta o Producto</t>
  </si>
  <si>
    <t>1.1</t>
  </si>
  <si>
    <t>1.2</t>
  </si>
  <si>
    <t>Revision de la politica de Administracion de Riesgo de la Corporacion acorde a la nueva guia publicada por el DAFP</t>
  </si>
  <si>
    <t>Subdireccion de Planeacion                                            Comité Directivo del SIGES</t>
  </si>
  <si>
    <t>Responsable</t>
  </si>
  <si>
    <t>Fecha final</t>
  </si>
  <si>
    <t>2. Construcción del Mapa de Riesgos de Corrupción</t>
  </si>
  <si>
    <t>Actualizar el mapa de Riesgos de Corrupción, de acuerdo a  la normatividad vigente y la Politica de Administracion de Riesgos adoptada por la Corporacion.</t>
  </si>
  <si>
    <t>Jefes y Lideres de procesos                                                               Subdireccion de Planeacion</t>
  </si>
  <si>
    <t>2.1</t>
  </si>
  <si>
    <t xml:space="preserve">3. Consulta y divulgación </t>
  </si>
  <si>
    <t>3.1</t>
  </si>
  <si>
    <t>3.2</t>
  </si>
  <si>
    <t>Propuesta Plan Anticorrupción en página web para consulta y aportes ciudadanos</t>
  </si>
  <si>
    <t xml:space="preserve">Socializar en la página Web la propuesta de Plan Anticorrupción y de Atención al Ciudadano para la vigencia, generando un espacio de consulta y aportes de la ciudadanía para su mejora. </t>
  </si>
  <si>
    <t>Matriz de Riesgos de Corrupcion versión vigente</t>
  </si>
  <si>
    <t>Publicar en la página Web la matriz de riesgos de corrupcion y Socializar la Matriz de riesgos de corrupcion a los funcionarios y colaboradores de la Corporación</t>
  </si>
  <si>
    <t>3.3</t>
  </si>
  <si>
    <t>Campañas de sensibilización al monitoreo de los mapas de riesgos de corrupción.</t>
  </si>
  <si>
    <t>Piezas comunicativas</t>
  </si>
  <si>
    <t>Area de Comunicación y Prensa</t>
  </si>
  <si>
    <t xml:space="preserve"> 4. Monitoreo o revisión</t>
  </si>
  <si>
    <t>4.1</t>
  </si>
  <si>
    <t>4.2</t>
  </si>
  <si>
    <t>Componente 1: Gestion del Riesgo de Corrupcion - Mapa de Riesgos de Corrupción</t>
  </si>
  <si>
    <t>Reporte consolidado y con monitoreo de las actividades de control para los riesgos de corrupción, dirigido a la Oficina de control Interno</t>
  </si>
  <si>
    <t xml:space="preserve">Los Jefes y Líderes de proceso reportaran la ejecución de las actividades de control establecidas en la matriz de Riesgos de Corrupción con sus respectivos soportes y/o evidencias a la Subdireccion de Planeación
</t>
  </si>
  <si>
    <t>Reportes a Oficina  la Subdireccion de Planeación por cada proceso que tenga riesgos  asociados en el  mapa de riesgos de corrupción</t>
  </si>
  <si>
    <t>Consolidar la información de reporte de la primera línea de defensa y monitorear el cumplimiento de las actividades de control el mapa de riesgos de corrupción</t>
  </si>
  <si>
    <t xml:space="preserve"> 5. Seguimiento</t>
  </si>
  <si>
    <t>5.1</t>
  </si>
  <si>
    <t>5.2</t>
  </si>
  <si>
    <t>Informe dirigido a la Alta Dirección de la evaluación independiente a los controles establecidos para los riesgos de corrupción.</t>
  </si>
  <si>
    <t>Componente 2: Racionalizacion de Trámites</t>
  </si>
  <si>
    <t>Diseñar una base de datos que incluya el numero y tipo de tramite que se reciba en la corporación, incluyendo los tiempos de respuestas a la solicitud.</t>
  </si>
  <si>
    <t>Base de datos y las estadisticas trimestral</t>
  </si>
  <si>
    <t>Secretaria General  Subdireccion de Gestion Ambiental</t>
  </si>
  <si>
    <t>1. Racionalizacion de Trámites</t>
  </si>
  <si>
    <t>1. Información de Calidad y en Lenguaje Comprensible</t>
  </si>
  <si>
    <t>Consolidación Informe de Gestión para Rendición de Cuentas</t>
  </si>
  <si>
    <t>Informe de Gestión consolidación</t>
  </si>
  <si>
    <t>Disponer de los ciudadanos toda la información de carácter pública en lenguaje claro y accesible a la ciudadanía, a través de los diversos canales.</t>
  </si>
  <si>
    <t>Información Publicada en Página WEB, Redes Sociales de la Corporación</t>
  </si>
  <si>
    <t>2. Diálogo de doble vía con la ciudadanía y sus organizaciones</t>
  </si>
  <si>
    <t>Consolidar y publicar en página web de la entidad los espacios de diálogo en el marco de la participación de la entidad con sus partes interesadas</t>
  </si>
  <si>
    <t>Programación espacios de diálogo ciudadano</t>
  </si>
  <si>
    <t>2.4</t>
  </si>
  <si>
    <t>Audiencia pública de Rendición de Cuentas</t>
  </si>
  <si>
    <t>Acta
Publicación página WEB</t>
  </si>
  <si>
    <t>3. Incentivos para motivar la cultura de la rendición y petición de cuentas</t>
  </si>
  <si>
    <t>Determinar los incentivos para motivar la Cultura de Rendición de Cuentas y la generación de espacios de diálogo a la ciudadanía</t>
  </si>
  <si>
    <t>Plan de Participación Ciudadana</t>
  </si>
  <si>
    <t>4. Evaluación y retroalimentación a la gestión interinstitucional</t>
  </si>
  <si>
    <t>Monitorear el cumplimiento de la Política de Participación Ciudadana y Rendición de Cuentas de la entidad</t>
  </si>
  <si>
    <t>Informe monitoreo Política Participación Ciudadana y Rendición de Cuentas</t>
  </si>
  <si>
    <t>Realizar informe de evaluación independiente y Publicar informe en página web del cumplimiento de la Estrategia de Rendición de Cuentas y participación Ciudadana de la entidad</t>
  </si>
  <si>
    <t>Informe Publicado en Pagina WEB</t>
  </si>
  <si>
    <t>Frecuencia</t>
  </si>
  <si>
    <t xml:space="preserve">Subdireccion de Planeacion </t>
  </si>
  <si>
    <t>Anual</t>
  </si>
  <si>
    <t>Permanente</t>
  </si>
  <si>
    <t>Gestion Ambiental</t>
  </si>
  <si>
    <t>Componente 4: Mecanismos para Mejorar la Atención al Ciudadano</t>
  </si>
  <si>
    <t>1. Estructura Administrativa y/o Direccionamiento Estratégico</t>
  </si>
  <si>
    <t>2. Fortalecimiento de los Canales de Atención</t>
  </si>
  <si>
    <t>3. Talento Humano</t>
  </si>
  <si>
    <t>4. Normatividad y Procedimental</t>
  </si>
  <si>
    <t>Informe PQRDS en página web</t>
  </si>
  <si>
    <t>5. Relacionamiento con el Ciudadano</t>
  </si>
  <si>
    <t>Mensual</t>
  </si>
  <si>
    <t>1.3</t>
  </si>
  <si>
    <t>Revisión, actualización y divulgacion de los procedimientos actuales de la Corporación.</t>
  </si>
  <si>
    <t>Realizar Caracterización de usuarios y partes interesadas</t>
  </si>
  <si>
    <t>Caracterización realizada</t>
  </si>
  <si>
    <t>Servidores publicos fortalecidos en sus competencias en la atención al ciudadano.</t>
  </si>
  <si>
    <t xml:space="preserve">Incluir y ejecutar dentro del Plan institucional de capacitación tematicas relacionadas al servicio al ciudadano </t>
  </si>
  <si>
    <t>Elaborar y adoptar política de servicio al ciudadano</t>
  </si>
  <si>
    <t>Política de servicio al ciudadano aprobada y publicada</t>
  </si>
  <si>
    <t>Procedimientos actualizados</t>
  </si>
  <si>
    <t>Política institucional de Participación Ciudadana</t>
  </si>
  <si>
    <t>Definir los lineamientos institucionales para la implementación de los requerimientos relacionados con la Política de Participación Ciudadana</t>
  </si>
  <si>
    <t>Canales de atencion fortalecidos</t>
  </si>
  <si>
    <t>Actividades para fortalecimiento de los Canales de Atención, enmarcados en la implementación de la Politica de Atencion al Ciudadano</t>
  </si>
  <si>
    <t>Diseño e implementación de encuesta de percepción a través de la página Web</t>
  </si>
  <si>
    <t>Informe de Medicion de Satisfacción</t>
  </si>
  <si>
    <t>Subdireccion Administrativa y Financiera</t>
  </si>
  <si>
    <t>Componente 5: Mecanismos para la Transparencia y Acceso a la Informacion</t>
  </si>
  <si>
    <t>Mapas de riesgos de corrupción actualizados de acuerdo con la política de Administración de Riesgos vigente.</t>
  </si>
  <si>
    <t>Evaluar los controles establecidos por la primera línea de defensa para los riesgos de corrupción, su solidez y diseño, al igual que el monitoreo realizado por la segunda línea de defensa.</t>
  </si>
  <si>
    <t>1.Lineamientos de Transparencia Activa</t>
  </si>
  <si>
    <t>Realizar seguimiento a ACCESIBILIDAD de usuarios a PÁGINA WEB</t>
  </si>
  <si>
    <t>Monitoreo - conteo Accesibilidad web</t>
  </si>
  <si>
    <t>2. Lineamientos de Transparencia Pasiva</t>
  </si>
  <si>
    <t>Informe de PQRDS</t>
  </si>
  <si>
    <t>3. Elaboración de Instrumentos de Gestión de la Información</t>
  </si>
  <si>
    <t>Actualizar el registro o inventario de activos de Información.</t>
  </si>
  <si>
    <t>Garantizar que el inventario de activos de información se encuentre actualizado.</t>
  </si>
  <si>
    <t>Actualizar el esquema de publicación de información.</t>
  </si>
  <si>
    <t>Esquema de publicación de la información actualizado.</t>
  </si>
  <si>
    <t>Actualizar el índice de Información Clasificada y Reservada.</t>
  </si>
  <si>
    <t>Índice de Información Clasificada y Reservada actualizado</t>
  </si>
  <si>
    <t>4. Criterio Diferencial de Accesibilidad</t>
  </si>
  <si>
    <t>5. Monitoreo del Acceso a la Información Pública</t>
  </si>
  <si>
    <t>Diligenciar el indice de transparencia activa (ITA) de acuerdo a los lineamientos anuales establecidos por la Procuraduría General de la Nación</t>
  </si>
  <si>
    <t>ITA diligenciado</t>
  </si>
  <si>
    <t>Monitorear en Matriz cumplimiento Ley 1712 de 2014 y reportar resultados a Oficina Asesora de Planeación y Oficina de Control Interno</t>
  </si>
  <si>
    <t>Matriz de Cumplimiento Ley 1712 de 2014 diligenciada</t>
  </si>
  <si>
    <t>Trimestral</t>
  </si>
  <si>
    <t>Formular, actualizar y aprobar el Plan anual de adquisiciones vigencia 2021 de acuerdo a las solicitudes de las dependencias</t>
  </si>
  <si>
    <t>Generar y publicar informes de seguimiento de ejecución de la planeación institucional</t>
  </si>
  <si>
    <t xml:space="preserve">Publicar el plan de auditorías e informes generados del plan </t>
  </si>
  <si>
    <t>Plan anual de adquisiciones gestionada</t>
  </si>
  <si>
    <t>Planeación Institucional definida y monitoreada</t>
  </si>
  <si>
    <t>Plan de auditorías y seguimientos cumplidos</t>
  </si>
  <si>
    <t xml:space="preserve">Realizar seguimiento a la actualizacion de la sección de transparencia y acceso a la información de la página web de la Corporación, dando cumplimiento a lo establecido en la Ley 1712 de 2014 </t>
  </si>
  <si>
    <t>Reporte de seguimiento</t>
  </si>
  <si>
    <t>Semestral</t>
  </si>
  <si>
    <t>Publicar la ejecución presupuestal de la entidad</t>
  </si>
  <si>
    <t>Elaboración de informe de ejecución presupuestal</t>
  </si>
  <si>
    <t>1.4</t>
  </si>
  <si>
    <t>1.5</t>
  </si>
  <si>
    <t>Publicar los estados financieros de la entidad</t>
  </si>
  <si>
    <t>Elaboración de estados financieros</t>
  </si>
  <si>
    <t>Definir la información del conjunto de datos abiertos de la Corporacion conforme a los lineamientos de Gobierno Digital</t>
  </si>
  <si>
    <t>PublicacióndelConjuntodedatosactualizadoenelPortalwww.datos.gov.co</t>
  </si>
  <si>
    <t>1.6</t>
  </si>
  <si>
    <t>1.7</t>
  </si>
  <si>
    <t>1.8</t>
  </si>
  <si>
    <r>
      <t>Elaborar informe  se</t>
    </r>
    <r>
      <rPr>
        <sz val="10"/>
        <rFont val="Arial Narrow"/>
        <family val="2"/>
      </rPr>
      <t xml:space="preserve">mestral </t>
    </r>
    <r>
      <rPr>
        <sz val="10"/>
        <color theme="1"/>
        <rFont val="Arial Narrow"/>
        <family val="2"/>
      </rPr>
      <t xml:space="preserve">de la gestión y respuesta a PQRDS de la Corporación en el periodo de seguimiento.
</t>
    </r>
    <r>
      <rPr>
        <sz val="11"/>
        <color rgb="FFFF0000"/>
        <rFont val="Arial"/>
        <family val="2"/>
      </rPr>
      <t/>
    </r>
  </si>
  <si>
    <t>3.4</t>
  </si>
  <si>
    <t>Actualizar los instrumentos archivísticos que componen el Programa de Gestión Documental-PGD</t>
  </si>
  <si>
    <t>Instrumentos archivísticos actualizados.</t>
  </si>
  <si>
    <t>Elaborar estrategias de accesibilidada usuarios de la Corporacion</t>
  </si>
  <si>
    <t>Estrategias Elaboradas</t>
  </si>
  <si>
    <t>Cuatrimestral</t>
  </si>
  <si>
    <t>Fecha inicial</t>
  </si>
  <si>
    <t>Subcomponentes</t>
  </si>
  <si>
    <t>30/05/2020                                             30/09/2020                                             30/01/2021</t>
  </si>
  <si>
    <r>
      <t xml:space="preserve">Evaluar gestión de PQRDS, y publicar informe en página web
</t>
    </r>
    <r>
      <rPr>
        <sz val="10"/>
        <color rgb="FF008000"/>
        <rFont val="Arial Narrow"/>
        <family val="2"/>
      </rPr>
      <t xml:space="preserve">
</t>
    </r>
    <r>
      <rPr>
        <sz val="10"/>
        <color rgb="FFFF0000"/>
        <rFont val="Arial Narrow"/>
        <family val="2"/>
      </rPr>
      <t xml:space="preserve"> </t>
    </r>
  </si>
  <si>
    <r>
      <t xml:space="preserve">Evaluar gestión de PQRDS, y publicar informe en página web
</t>
    </r>
    <r>
      <rPr>
        <sz val="11"/>
        <color rgb="FF008000"/>
        <rFont val="Arial Narrow"/>
        <family val="2"/>
      </rPr>
      <t xml:space="preserve">
</t>
    </r>
    <r>
      <rPr>
        <sz val="11"/>
        <color rgb="FFFF0000"/>
        <rFont val="Arial Narrow"/>
        <family val="2"/>
      </rPr>
      <t xml:space="preserve"> </t>
    </r>
  </si>
  <si>
    <t>Componente 3: Rendicion de Cuentas</t>
  </si>
  <si>
    <t>30/05/2021                                             30/09/2021                                          30/01/2022</t>
  </si>
  <si>
    <r>
      <t xml:space="preserve">Elaborar informe  semestral </t>
    </r>
    <r>
      <rPr>
        <sz val="10"/>
        <color theme="1"/>
        <rFont val="Arial Narrow"/>
        <family val="2"/>
      </rPr>
      <t xml:space="preserve">de la gestión y respuesta a PQRDS de la Corporación en el periodo de seguimiento.
</t>
    </r>
    <r>
      <rPr>
        <sz val="11"/>
        <color rgb="FFFF0000"/>
        <rFont val="Arial"/>
        <family val="2"/>
      </rPr>
      <t/>
    </r>
  </si>
  <si>
    <t>30/05/2021                                   30/09/2021                                           30/01/2022</t>
  </si>
  <si>
    <t xml:space="preserve">Actividades Realizadas a abril 30 de 2021 </t>
  </si>
  <si>
    <t>% de Avance</t>
  </si>
  <si>
    <t>SEGUIMIENTO AL PLAN ANTICORRUPCIÓN Y DE ATENCIÓN AL CIUDADANO AÑO 2021</t>
  </si>
  <si>
    <t>Se encuentra en proceso de revision y ajuste por parte de la Subdireccion de Planeacion para su presentacion y aprobacion del comité directivo SIGES</t>
  </si>
  <si>
    <t>En el mes de enero se socializó en la página Web la propuesta de Plan Anticorrupción y de Atención al Ciudadano para la vigencia, generando un espacio de consulta y aportes de la ciudadanía para su mejora. https://cardique.gov.co/corporacion/direccion/anticorrupcion/</t>
  </si>
  <si>
    <t>La actualización de la matriz de riesgo de corrupción no se ha hecho aún, dado que la Política de Administración de Riesgos cambió y se piensa ajustar esta matriz mediante reuniones con cada jefe y líderes de procesos entre las dos primeras semanas de julio del año en curso.</t>
  </si>
  <si>
    <t>Se realizara en cuanto se realice el ajuste a la matriz de riesgos de corrupcion</t>
  </si>
  <si>
    <t>Se Consolidó el Informe de Gestión para Rendición de Cuentas.</t>
  </si>
  <si>
    <t>Se Realizó la Audiencia pública de Rendición de Cuentas en 21 del mes de Abril y se publicó en la página web de CARDIQUE. https://cardique.gov.co/audiencia-publica-2020/</t>
  </si>
  <si>
    <t>Se viene adelantando el proceso de revision y sctualizacion de los procedimientos de la Corporacion</t>
  </si>
  <si>
    <t>No se evidencia la publicacion de la ejecución presupuestal de la vigencia 2021</t>
  </si>
  <si>
    <t>No se evidencia la publicacion de los estados financieros de la vigencia 2022</t>
  </si>
  <si>
    <t>Aún no se trabaja en definir la información del conjunto de datos abiertos de la Corporación conforme a los lineamientos de Gobierno Digital.</t>
  </si>
  <si>
    <t>Se tiene conteo de acceso a la página web de CARDIQUE. https://www.contadorvisitasgratis.com/geozoom.php?c=jjwmquh9629pzl3zadlg7ffdp7dbd69f&amp;base=counter9&amp;type_clic=0</t>
  </si>
  <si>
    <t>No esta actualizado el registro o inventario de activos de Información, solo hasta el 2019.</t>
  </si>
  <si>
    <t>No se han elaborado aún estrategias de accesibilidad para usuarios de la Corporación (criterio diferencial).</t>
  </si>
  <si>
    <t>No se ha diligenciado el índice de transparencia activa (ITA) de acuerdo a los lineamientos anuales establecidos por la Procuraduría General de la Nación, ya que la fecha de diligenciamiento es en el mes de diciembre cuando la Procuraduría General envía el link a CARDIQUE.</t>
  </si>
  <si>
    <t>Se encuentra construida las “ESTRATEGIA DE COMUNICACIONES Y RELACIONES PÚBLICAS 2021” y para este caso específico, se realizaran piezas de comunicación interna que serán enviadas a los funcionarios</t>
  </si>
  <si>
    <t>Desde el área de Comunicación y Prensa se realizan boletines de prensa de la gestión que realiza CARDIQUE y son socializados a diferentes medios de comunicación teniendo en cuenta nuestra base de datos de periodistas, de igual forma publicamos en nuestra página web institucional  www.cardique.gov.co en el vínculo denominado “NOTICIAS DE INTERÉS”, en nuestras redes sociales (Facebook – Instagram - Twitter) y en nuestra Intranet</t>
  </si>
  <si>
    <t>No se realizo la actividad en el trimestre, realizara para el segundo trimestre</t>
  </si>
  <si>
    <t>En el mes de enero se elaboro el Plan anual de adquisiciones vigencia 2021 y publicado en el SECIOP.</t>
  </si>
  <si>
    <t>Esta previsto su realizacion semestral</t>
  </si>
  <si>
    <t>Se viene vienen adelantando mesas de trabajo para actualizar el esquema de publicación de información</t>
  </si>
  <si>
    <t>PORCENTAJE DE AVANCE DEL PLAN</t>
  </si>
  <si>
    <t>PORCENTAJE DE AVANCE DEL COMPONENTE</t>
  </si>
  <si>
    <t>Se realizo la publicacion del avance de la ejecucion de la planeacion institucional de la vigencia 2020.  https://cardique.gov.co/audiencia-publica-2020/</t>
  </si>
  <si>
    <t>Se diseño la base de datos por parte del area juridica en espera de socializacion con el area de calidad</t>
  </si>
  <si>
    <t>Se establecio por parte del area trabajar esta accion en el segundo semestre de 2021</t>
  </si>
  <si>
    <t>Plan de auditoria elaborado y aprobado</t>
  </si>
  <si>
    <t>Actualizar la política de administración del riesgo de la entidad</t>
  </si>
  <si>
    <t>Actualizar (01) política de administración del riesgo de la entidad</t>
  </si>
  <si>
    <t>FECHAS</t>
  </si>
  <si>
    <t>Meta</t>
  </si>
  <si>
    <t>Producto Entregado</t>
  </si>
  <si>
    <t>Política de administración del riesgo de la entidad actualizada</t>
  </si>
  <si>
    <t>Identificar riesgos de corrupción con los grupos de valor de cada proceso. </t>
  </si>
  <si>
    <t>Identificar los riesgos de corrupción en el 100% de los procesos de la entidad</t>
  </si>
  <si>
    <t xml:space="preserve">Realizar una (01) publicación del borrador del Plan Anticorrupción y de Atención al Ciudadano </t>
  </si>
  <si>
    <t>Realizar una (01) publicación del Plan Anticorrupción y de Atención al Ciudadano y los mapas de riesgos de corrupción,</t>
  </si>
  <si>
    <t>Publicacion Propuesta Plan Anticorrupción en página web para consulta y aportes ciudadanos</t>
  </si>
  <si>
    <t>Plan Anticorrupción y de Atención al Ciudadano y mapas de riesgos de corrupción y fraude de los procesos de la entidad publicados</t>
  </si>
  <si>
    <t>Realizar una (01) socialización a los funcionarios del Plan Anticorrupción y de Atención al Ciudadano  y los mapas de riesgos de corrupción y fraude de los procesos la entidad</t>
  </si>
  <si>
    <t>Plan Anticorrupción y de Atención al Ciudadano y mapas de riesgos de corrupción y fraude de los procesos de la entidad socializados</t>
  </si>
  <si>
    <t>3.5</t>
  </si>
  <si>
    <t>3.6</t>
  </si>
  <si>
    <t>Publicar la política de administración del riesgo en la entidad a todas las partes interesadas</t>
  </si>
  <si>
    <t>Realizar una (01) publicación de la política de administración del riesgo en la entidad a todas las partes interesadas</t>
  </si>
  <si>
    <t>Política de administración del riesgo en la entidad divulgada</t>
  </si>
  <si>
    <t>Socializar la política de administración del riesgo en la entidad a todas las partes interesadas internas</t>
  </si>
  <si>
    <t>Realizar una (01) socialización de la política de administración del riesgo en la entidad a todas las partes interesadas</t>
  </si>
  <si>
    <t>Publicar el 100% de los mapas de riesgos de corrupción y fraude de los procesos de la entidad que surtan actualización en la vigencia</t>
  </si>
  <si>
    <t>Política de administración del riesgo en la entidad socializada</t>
  </si>
  <si>
    <t>Actualizaciones de mapas de riesgos de corrupción y fraude de los procesos estratégicos, misionales, de apoyo y de evaluación y control de la entidad publicadas</t>
  </si>
  <si>
    <t>Socializar el Plan Anticorrupción y de Atención al Ciudadano y los mapas de riesgos de corrupción de los procesos de la entidad</t>
  </si>
  <si>
    <t>Publicar el Plan Anticorrupción y de Atención al Ciudadano y los mapas de riesgos de corrupción de los procesos de la entidad</t>
  </si>
  <si>
    <t>Publicar los mapas de riesgos de corrupción actualizados de los procesos de la entidad</t>
  </si>
  <si>
    <t>Realizar monitoreo a los mapas de riesgos de corrupción de la entidad por parte de los Jefes y líderes de proceso</t>
  </si>
  <si>
    <t>Mapas de riesgos de corrupción de los procesos de la entidad monitoreados</t>
  </si>
  <si>
    <t xml:space="preserve">Realizar monitoreo  frente al cumplimiento de las actividades establecidas en el PAAC. </t>
  </si>
  <si>
    <t xml:space="preserve">Realizar once (11) monitoreos  frente al cumplimiento de las actividades establecidas en el PAAC </t>
  </si>
  <si>
    <t>Once monitoreos  frente al cumplimiento de las actividades establecidas en el PAAC realizados</t>
  </si>
  <si>
    <t>Realizar seguimiento a los mapas de riesgos de corrupción de la entidad</t>
  </si>
  <si>
    <t>Mapas de riesgos de corrupción de los procesos de la entidad con seguimiento realizado</t>
  </si>
  <si>
    <t>Realizarcuatro (3) seguimientos a los mapas de riesgos de corrupción de la entidad.</t>
  </si>
  <si>
    <t>Realizar seguimiento de control interno frente al cumplimiento de las actividades establecidas en el PAAC</t>
  </si>
  <si>
    <t>Realizar tres (3)  seguimientos al cumplimiento de las actividades establecidas en el PAAC.</t>
  </si>
  <si>
    <t>Informes Seguimiento Plan Anticorrupción y de Atención al Ciudadano y de los mapas de riesgos por proceso elaborados.</t>
  </si>
  <si>
    <t>Definir e implementar un plan de racionalización o mejora para trámites y servicios ofrecidos por la Entidad.</t>
  </si>
  <si>
    <t>Plan de acción de racionalización de trámites y servicios consolidado.</t>
  </si>
  <si>
    <t>Diagnosticar y priorizar los trámites y servicios que debe intervenir la Entidad para su mejora.</t>
  </si>
  <si>
    <t>Un (1) reporte de identificación de los trámites con mayor cantidad de quejas y reclamos de los ciudadanos.</t>
  </si>
  <si>
    <t>Priorizar los trámites a racionalizar</t>
  </si>
  <si>
    <t>Un (1) reporte con la identificación de los trámites o cadena de trámites mas complejos para los ciudadanos.</t>
  </si>
  <si>
    <t>Reportes de identificación de los trámites con mayor cantidad de quejas y reclamos de los ciudadanos.</t>
  </si>
  <si>
    <t>Reporte de los trámites y/o servicios mas complejos para el ciudadano</t>
  </si>
  <si>
    <t>Espacios de diálogo ciudadano realizados</t>
  </si>
  <si>
    <t>Un (1) plan de acción de racionalización de trámites y servicios elaborado</t>
  </si>
  <si>
    <t>Una (1) Audiencia pública de Rendición de Cuentas realizada</t>
  </si>
  <si>
    <t>Brindar información a la comunidad con respecto a las gestiones realizadas por la corporacion</t>
  </si>
  <si>
    <t>Dos (2) publicaciones con respecto a las gestiones realizadas por la corporacion</t>
  </si>
  <si>
    <t>Soportes de publicaciones realizadas</t>
  </si>
  <si>
    <t>Ofrecer a los ciudadanos y grupos de valor información previa a las actividades de diálogo como herramienta de control social</t>
  </si>
  <si>
    <t>Publicar en canales presenciales y/o virtuales el calendario de actividades  la programación de las actividades de diálogo del organismo</t>
  </si>
  <si>
    <t>Desarrollar espacios de diálogo en el marco de la participación de la entidad con sus partes interesadas</t>
  </si>
  <si>
    <t xml:space="preserve">Acta de Audiencia pública de Rendición de Cuentas realizada
</t>
  </si>
  <si>
    <t xml:space="preserve">Secretaria General  </t>
  </si>
  <si>
    <t>Subdireccion de Gestion Ambiental</t>
  </si>
  <si>
    <t>Cualificar a los Servidores publicos encargados de la atención al ciudadano.</t>
  </si>
  <si>
    <t>Realizar una (1) jornada de sensibilizacion para el fortalecimiento de competencias y habilidades relacionadas con el servicio al ciudadano</t>
  </si>
  <si>
    <t>Actas de jornadas de sensibilización para fortalecimiento de competencias y habilidades relacionadas con el servicio al ciudadano.</t>
  </si>
  <si>
    <t>Elaborar periódicamente informes de PQRD para identificar oportunidades de mejora en la prestación de los servicios.</t>
  </si>
  <si>
    <t>Realizar dos (2) informes de seguimiento a las PQRDS</t>
  </si>
  <si>
    <t>Informe de seguimiento a PQRSD elaborado</t>
  </si>
  <si>
    <t xml:space="preserve">Implementar estrategia para mejorar los tiempos de respuesta a las solicitudes presentadas por los ciudadanos
 </t>
  </si>
  <si>
    <t>Realizar dos (2) mesas de trabajo para revisar los informes PQRDS y establecer acciones de mejora en los tiempos de respuesta a los ciudadanos</t>
  </si>
  <si>
    <t>Actas de mesas de trabajo realizadas</t>
  </si>
  <si>
    <t>Medir la percepción de los usuarios frente a la satisfacción de los servicios ofrecidos por la entidad a través de los diferentes canales.</t>
  </si>
  <si>
    <t>Generar dos (2) Informe de Medicion de Satisfacción</t>
  </si>
  <si>
    <t>Informe de Medicion de Satisfacción realizado y socializado</t>
  </si>
  <si>
    <t>Implementar los estándares de contenidos para la transparencia en la página web de la entidad definidos en la Resolución 1519 de 2020 emitida por MINTIC, con el objetivo de garantizar que, en el proceso de transformación a sede electrónica, la ciudadanía cuente con instrumentos que promuevan el gobierno abiertos desde un enfoque relacional.</t>
  </si>
  <si>
    <t>Estructurar un (1) Plan de Trabajo de conformidad con los lineamientos emitidos por MINTIC, y la Procuraduría General de la Nación para la implementación de  la Resolución 1519 de 2020 de MINTIC en materia de acceso a información pública y transparencia activa</t>
  </si>
  <si>
    <t>Realizar el seguimiento y monitoreo a la implementación de la Ley 1712 de 2014 (componente transparencia activa), respecto de la publicación de información en el botón de transparencia.</t>
  </si>
  <si>
    <t xml:space="preserve">Actas de reunión </t>
  </si>
  <si>
    <t>Publicar y actualizar la información en el Botón de Transparencia conforme a la responsabilidad de cada organismo, de acuerdo a la Resolución 1519 de 2020 y conforme a lineamientos de la Oficina Asesora de Transparencia.</t>
  </si>
  <si>
    <t>Enlace de transparencia de la página web de la Corporacion actualizado.</t>
  </si>
  <si>
    <t>Establecer estrategia de difusión para dar a conocer los instrumentos archivísticos de la Corporacion</t>
  </si>
  <si>
    <t>Disponer de un espacio en la pagina WEB Corporativa y en la Intranet para la publicación, consulta y difusión de los Instrumentos Archivisticos de la corporacion</t>
  </si>
  <si>
    <t>Espacios de difusión con la información de los Instrumentos Archivisticos vigentes en la corporacion</t>
  </si>
  <si>
    <t>Inventario de activos de información actualizado.</t>
  </si>
  <si>
    <t>Garantizar que el Esquema de publicación de la información actualizado.</t>
  </si>
  <si>
    <t>Garantizar que el Índice de Información Clasificada y Reservada actualizado</t>
  </si>
  <si>
    <t>Elaborar una (1) Estrategia para promover el acceso a información pública con enfoque diferencial para grupos étnicos y personas en situación de discapacidad.</t>
  </si>
  <si>
    <t>Estrategia Elaborada</t>
  </si>
  <si>
    <t>Realizar dos (2) monitoreos a la matriz de Cumplimiento Ley 1712 de 2014</t>
  </si>
  <si>
    <t>Componente 6: Iniciativas Adicionales</t>
  </si>
  <si>
    <t>6.Iniciativas Adicionales</t>
  </si>
  <si>
    <t>Promover la difusión de valores éticos Institucionales</t>
  </si>
  <si>
    <t>Adelantar diferentes actividades pedagogicas que permitan a los funcionarios de la corporacion la apropiación de los valores éticos institucionales</t>
  </si>
  <si>
    <t>2 actividades pedagógicas ejecutadas en el segundo semestre del 2022</t>
  </si>
  <si>
    <t>Talento Humano</t>
  </si>
  <si>
    <t>6.1</t>
  </si>
  <si>
    <t>Involucrar a los grupos de valor en la construcción de los planes, programas y proyectos</t>
  </si>
  <si>
    <t>Involucrar a los grupos de valor en los temas a tratar en la audiencia de rendición de
cuentas</t>
  </si>
  <si>
    <t>Comentarios de los grupos de valor a los planes, programas y proyectos</t>
  </si>
  <si>
    <t>Encuestas de participación en la audiencia</t>
  </si>
  <si>
    <t>Comentarios de los grupos de valor recibidos</t>
  </si>
  <si>
    <t>Calificación de la satisfacción de la
audiencia</t>
  </si>
  <si>
    <t xml:space="preserve"> Número de encuestas de participación recibidas</t>
  </si>
  <si>
    <t>Evaluar la satisfacción de los grupos de valor de la audiencia de rendición de cuentas.</t>
  </si>
  <si>
    <t>Encuestas de satisfacción de la audiencia</t>
  </si>
  <si>
    <t>Elaboración y publicación del informe de la audiencia pública de rendición de cuentas</t>
  </si>
  <si>
    <t>Informe de la audiencia pública de rendición
de cuentas</t>
  </si>
  <si>
    <t>PROPUESTA PLAN ANTICORRUPCIÓN Y DE ATENCIÓN AL CIUDADANO AÑO 2022 PARA COMENTARIOS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</si>
</sst>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0"/>
      <name val="Arial"/>
      <family val="2"/>
    </font>
    <font>
      <b/>
      <sz val="11"/>
      <name val="Arial Narrow"/>
      <family val="2"/>
    </font>
    <font>
      <sz val="10"/>
      <color theme="1"/>
      <name val="Arial"/>
      <family val="2"/>
    </font>
    <font>
      <b/>
      <sz val="10"/>
      <color theme="1"/>
      <name val="Arial"/>
      <family val="2"/>
    </font>
    <font>
      <b/>
      <sz val="10"/>
      <color theme="1"/>
      <name val="Arial Narrow"/>
      <family val="2"/>
    </font>
    <font>
      <sz val="10"/>
      <color theme="1"/>
      <name val="Arial Narrow"/>
      <family val="2"/>
    </font>
    <font>
      <sz val="10"/>
      <name val="Arial Narrow"/>
      <family val="2"/>
    </font>
    <font>
      <b/>
      <sz val="11"/>
      <color theme="1"/>
      <name val="Arial Narrow"/>
      <family val="2"/>
    </font>
    <font>
      <sz val="11"/>
      <color theme="1"/>
      <name val="Arial Narrow"/>
      <family val="2"/>
    </font>
    <font>
      <sz val="11"/>
      <color theme="1"/>
      <name val="Arial"/>
      <family val="2"/>
    </font>
    <font>
      <sz val="11"/>
      <color rgb="FFFF0000"/>
      <name val="Arial"/>
      <family val="2"/>
    </font>
    <font>
      <sz val="11"/>
      <name val="Arial Narrow"/>
      <family val="2"/>
    </font>
    <font>
      <sz val="10"/>
      <color rgb="FF008000"/>
      <name val="Arial Narrow"/>
      <family val="2"/>
    </font>
    <font>
      <sz val="10"/>
      <color rgb="FFFF0000"/>
      <name val="Arial Narrow"/>
      <family val="2"/>
    </font>
    <font>
      <sz val="11"/>
      <color rgb="FF008000"/>
      <name val="Arial Narrow"/>
      <family val="2"/>
    </font>
    <font>
      <sz val="11"/>
      <color rgb="FFFF0000"/>
      <name val="Arial Narrow"/>
      <family val="2"/>
    </font>
    <font>
      <b/>
      <sz val="8"/>
      <color theme="1"/>
      <name val="Arial Narrow"/>
      <family val="2"/>
    </font>
    <font>
      <b/>
      <sz val="8"/>
      <name val="Arial Narrow"/>
      <family val="2"/>
    </font>
    <font>
      <sz val="8"/>
      <color theme="1"/>
      <name val="Arial Narrow"/>
      <family val="2"/>
    </font>
    <font>
      <sz val="8"/>
      <name val="Arial Narrow"/>
      <family val="2"/>
    </font>
    <font>
      <b/>
      <sz val="10"/>
      <name val="Arial Narrow"/>
      <family val="2"/>
    </font>
    <font>
      <sz val="12"/>
      <color theme="1"/>
      <name val="Arial Narrow"/>
      <family val="2"/>
    </font>
    <font>
      <b/>
      <sz val="12"/>
      <color theme="1"/>
      <name val="Arial Narrow"/>
      <family val="2"/>
    </font>
  </fonts>
  <fills count="6">
    <fill>
      <patternFill patternType="none"/>
    </fill>
    <fill>
      <patternFill patternType="gray125"/>
    </fill>
    <fill>
      <patternFill patternType="solid">
        <fgColor rgb="FFC6E0B4"/>
        <bgColor indexed="64"/>
      </patternFill>
    </fill>
    <fill>
      <patternFill patternType="solid">
        <fgColor theme="0"/>
        <bgColor indexed="64"/>
      </patternFill>
    </fill>
    <fill>
      <patternFill patternType="solid">
        <fgColor rgb="FFECF4FA"/>
        <bgColor indexed="64"/>
      </patternFill>
    </fill>
    <fill>
      <patternFill patternType="solid">
        <fgColor theme="1" tint="0.14999847407452621"/>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auto="1"/>
      </right>
      <top style="thin">
        <color auto="1"/>
      </top>
      <bottom style="thin">
        <color auto="1"/>
      </bottom>
      <diagonal/>
    </border>
    <border>
      <left/>
      <right style="thin">
        <color indexed="64"/>
      </right>
      <top/>
      <bottom style="thin">
        <color indexed="64"/>
      </bottom>
      <diagonal/>
    </border>
    <border>
      <left style="thin">
        <color auto="1"/>
      </left>
      <right/>
      <top style="thin">
        <color auto="1"/>
      </top>
      <bottom style="thin">
        <color auto="1"/>
      </bottom>
      <diagonal/>
    </border>
    <border>
      <left style="hair">
        <color rgb="FF0062AC"/>
      </left>
      <right style="hair">
        <color rgb="FF0062AC"/>
      </right>
      <top style="medium">
        <color rgb="FF0062AC"/>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hair">
        <color rgb="FF0062AC"/>
      </left>
      <right style="hair">
        <color rgb="FF0062AC"/>
      </right>
      <top style="hair">
        <color rgb="FF0062AC"/>
      </top>
      <bottom style="medium">
        <color rgb="FF0062AC"/>
      </bottom>
      <diagonal/>
    </border>
    <border>
      <left style="thin">
        <color auto="1"/>
      </left>
      <right/>
      <top/>
      <bottom style="thin">
        <color auto="1"/>
      </bottom>
      <diagonal/>
    </border>
    <border>
      <left/>
      <right/>
      <top style="thin">
        <color auto="1"/>
      </top>
      <bottom style="thin">
        <color auto="1"/>
      </bottom>
      <diagonal/>
    </border>
    <border>
      <left style="medium">
        <color rgb="FF0060A8"/>
      </left>
      <right style="medium">
        <color rgb="FF0060A8"/>
      </right>
      <top style="medium">
        <color rgb="FF0060A8"/>
      </top>
      <bottom style="medium">
        <color rgb="FF0060A8"/>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bottom style="thin">
        <color indexed="64"/>
      </bottom>
      <diagonal/>
    </border>
    <border>
      <left/>
      <right style="medium">
        <color rgb="FF3366CC"/>
      </right>
      <top style="medium">
        <color rgb="FF3366CC"/>
      </top>
      <bottom style="hair">
        <color rgb="FF3366CC"/>
      </bottom>
      <diagonal/>
    </border>
    <border>
      <left style="medium">
        <color rgb="FF3366CC"/>
      </left>
      <right style="medium">
        <color rgb="FF3366CC"/>
      </right>
      <top style="hair">
        <color rgb="FF3366CC"/>
      </top>
      <bottom style="hair">
        <color rgb="FF3366CC"/>
      </bottom>
      <diagonal/>
    </border>
    <border>
      <left style="medium">
        <color indexed="64"/>
      </left>
      <right style="medium">
        <color indexed="64"/>
      </right>
      <top style="thin">
        <color indexed="64"/>
      </top>
      <bottom/>
      <diagonal/>
    </border>
    <border>
      <left style="medium">
        <color rgb="FF3366CC"/>
      </left>
      <right/>
      <top style="hair">
        <color rgb="FF3366CC"/>
      </top>
      <bottom style="hair">
        <color rgb="FF3366CC"/>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auto="1"/>
      </left>
      <right style="medium">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xf numFmtId="0" fontId="1" fillId="0" borderId="0"/>
  </cellStyleXfs>
  <cellXfs count="184">
    <xf numFmtId="0" fontId="0" fillId="0" borderId="0" xfId="0"/>
    <xf numFmtId="17" fontId="6" fillId="0" borderId="1" xfId="0" applyNumberFormat="1" applyFont="1" applyBorder="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0" xfId="0" applyFont="1"/>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top" wrapText="1"/>
    </xf>
    <xf numFmtId="0" fontId="4" fillId="3" borderId="18" xfId="0" applyFont="1" applyFill="1" applyBorder="1" applyAlignment="1">
      <alignment horizontal="center" vertical="top" wrapText="1"/>
    </xf>
    <xf numFmtId="0" fontId="3" fillId="3" borderId="1" xfId="0" applyFont="1" applyFill="1" applyBorder="1" applyAlignment="1">
      <alignment horizontal="left" vertical="top" wrapText="1"/>
    </xf>
    <xf numFmtId="0" fontId="10" fillId="3" borderId="1" xfId="0" applyFont="1" applyFill="1" applyBorder="1" applyAlignment="1">
      <alignment horizontal="left" vertical="center" wrapText="1"/>
    </xf>
    <xf numFmtId="49" fontId="5" fillId="3" borderId="29" xfId="0" applyNumberFormat="1" applyFont="1" applyFill="1" applyBorder="1" applyAlignment="1">
      <alignment horizontal="center" vertical="center"/>
    </xf>
    <xf numFmtId="0" fontId="6" fillId="3" borderId="1" xfId="0" applyFont="1" applyFill="1" applyBorder="1" applyAlignment="1">
      <alignment horizontal="left" vertical="top" wrapText="1"/>
    </xf>
    <xf numFmtId="49" fontId="5" fillId="3" borderId="31" xfId="0" applyNumberFormat="1" applyFont="1" applyFill="1" applyBorder="1" applyAlignment="1">
      <alignment horizontal="center" vertical="center"/>
    </xf>
    <xf numFmtId="0" fontId="6" fillId="3" borderId="3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3" borderId="4" xfId="0" applyFont="1" applyFill="1" applyBorder="1" applyAlignment="1">
      <alignment horizontal="left" vertical="top" wrapText="1"/>
    </xf>
    <xf numFmtId="0" fontId="5" fillId="3" borderId="15" xfId="0" applyFont="1" applyFill="1" applyBorder="1" applyAlignment="1">
      <alignment horizontal="center" vertical="center"/>
    </xf>
    <xf numFmtId="49" fontId="5" fillId="3" borderId="32"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9" fillId="0" borderId="0" xfId="0" applyFont="1" applyAlignment="1">
      <alignment horizontal="center" wrapText="1"/>
    </xf>
    <xf numFmtId="0" fontId="9" fillId="4" borderId="14" xfId="0" applyFont="1" applyFill="1" applyBorder="1" applyAlignment="1" applyProtection="1">
      <alignment vertical="center" wrapText="1"/>
      <protection hidden="1"/>
    </xf>
    <xf numFmtId="0" fontId="9" fillId="4" borderId="14" xfId="0" applyFont="1" applyFill="1" applyBorder="1" applyAlignment="1" applyProtection="1">
      <alignment horizontal="left" vertical="center" wrapText="1"/>
      <protection hidden="1"/>
    </xf>
    <xf numFmtId="0" fontId="9" fillId="3" borderId="1" xfId="0" applyFont="1" applyFill="1" applyBorder="1" applyAlignment="1">
      <alignment horizontal="center" vertical="center" wrapText="1"/>
    </xf>
    <xf numFmtId="0" fontId="12" fillId="4" borderId="17" xfId="0" applyFont="1" applyFill="1" applyBorder="1" applyAlignment="1">
      <alignment horizontal="left" vertical="top" wrapText="1"/>
    </xf>
    <xf numFmtId="17" fontId="9" fillId="0" borderId="1" xfId="0" applyNumberFormat="1" applyFont="1" applyBorder="1" applyAlignment="1">
      <alignment horizontal="center" vertical="center" wrapText="1"/>
    </xf>
    <xf numFmtId="0" fontId="9" fillId="0" borderId="0" xfId="0" applyFont="1" applyAlignment="1">
      <alignment horizontal="center" vertical="center"/>
    </xf>
    <xf numFmtId="0" fontId="9" fillId="3" borderId="9" xfId="0" applyFont="1" applyFill="1" applyBorder="1" applyAlignment="1">
      <alignment horizontal="center" vertical="center" wrapText="1"/>
    </xf>
    <xf numFmtId="0" fontId="9" fillId="3" borderId="6" xfId="0" applyFont="1" applyFill="1" applyBorder="1" applyAlignment="1">
      <alignment vertical="center" wrapText="1"/>
    </xf>
    <xf numFmtId="0" fontId="9" fillId="0" borderId="1" xfId="0" applyFont="1" applyBorder="1" applyAlignment="1">
      <alignment horizontal="left" vertical="top" wrapText="1"/>
    </xf>
    <xf numFmtId="0" fontId="9" fillId="0" borderId="2" xfId="0" applyFont="1" applyBorder="1" applyAlignment="1">
      <alignment vertical="center" wrapText="1"/>
    </xf>
    <xf numFmtId="0" fontId="9" fillId="3" borderId="1" xfId="0" applyFont="1" applyFill="1" applyBorder="1" applyAlignment="1">
      <alignment horizontal="justify" vertical="center" wrapText="1"/>
    </xf>
    <xf numFmtId="0" fontId="9" fillId="4" borderId="11" xfId="0" applyFont="1" applyFill="1" applyBorder="1" applyAlignment="1" applyProtection="1">
      <alignment horizontal="left" vertical="center" wrapText="1"/>
      <protection hidden="1"/>
    </xf>
    <xf numFmtId="0" fontId="9" fillId="3" borderId="1" xfId="0" applyFont="1" applyFill="1" applyBorder="1" applyAlignment="1">
      <alignment horizontal="justify" vertical="top" wrapText="1"/>
    </xf>
    <xf numFmtId="0" fontId="9" fillId="3" borderId="12" xfId="0" applyFont="1" applyFill="1" applyBorder="1" applyAlignment="1">
      <alignment horizontal="center" vertical="center" wrapText="1"/>
    </xf>
    <xf numFmtId="0" fontId="6" fillId="0" borderId="1" xfId="0" applyFont="1" applyFill="1" applyBorder="1" applyAlignment="1">
      <alignment horizontal="left" vertical="top" wrapText="1"/>
    </xf>
    <xf numFmtId="0" fontId="9" fillId="3" borderId="1" xfId="0" applyFont="1" applyFill="1" applyBorder="1" applyAlignment="1">
      <alignment horizontal="left" vertical="center" wrapText="1"/>
    </xf>
    <xf numFmtId="0" fontId="12" fillId="4" borderId="25" xfId="0" applyFont="1" applyFill="1" applyBorder="1" applyAlignment="1" applyProtection="1">
      <alignment horizontal="left" vertical="top" wrapText="1"/>
      <protection hidden="1"/>
    </xf>
    <xf numFmtId="49" fontId="8" fillId="3" borderId="20" xfId="0" applyNumberFormat="1" applyFont="1" applyFill="1" applyBorder="1" applyAlignment="1">
      <alignment horizontal="center" vertical="center"/>
    </xf>
    <xf numFmtId="0" fontId="12" fillId="0" borderId="8" xfId="0" applyFont="1" applyBorder="1" applyAlignment="1">
      <alignment horizontal="left" vertical="top" wrapText="1"/>
    </xf>
    <xf numFmtId="0" fontId="12" fillId="0" borderId="1" xfId="0" applyFont="1" applyBorder="1" applyAlignment="1">
      <alignment horizontal="left" vertical="top" wrapText="1"/>
    </xf>
    <xf numFmtId="0" fontId="12" fillId="0" borderId="10" xfId="0" applyFont="1" applyBorder="1" applyAlignment="1">
      <alignment horizontal="center" vertical="center" wrapText="1"/>
    </xf>
    <xf numFmtId="0" fontId="9" fillId="3" borderId="22" xfId="0" applyFont="1" applyFill="1" applyBorder="1" applyAlignment="1">
      <alignment horizontal="center" vertical="center" wrapText="1"/>
    </xf>
    <xf numFmtId="0" fontId="9" fillId="3" borderId="27" xfId="0" applyFont="1" applyFill="1" applyBorder="1" applyAlignment="1">
      <alignment horizontal="center" vertical="center" wrapText="1"/>
    </xf>
    <xf numFmtId="49" fontId="8" fillId="3" borderId="20" xfId="0" applyNumberFormat="1" applyFont="1" applyFill="1" applyBorder="1" applyAlignment="1">
      <alignment horizontal="center" vertical="top"/>
    </xf>
    <xf numFmtId="49" fontId="8" fillId="3" borderId="24" xfId="0" applyNumberFormat="1" applyFont="1" applyFill="1" applyBorder="1" applyAlignment="1">
      <alignment horizontal="center" vertical="center"/>
    </xf>
    <xf numFmtId="0" fontId="12" fillId="4" borderId="26" xfId="0" applyFont="1" applyFill="1" applyBorder="1" applyAlignment="1" applyProtection="1">
      <alignment horizontal="left" vertical="top" wrapText="1"/>
      <protection hidden="1"/>
    </xf>
    <xf numFmtId="0" fontId="12" fillId="4" borderId="28" xfId="0" applyFont="1" applyFill="1" applyBorder="1" applyAlignment="1" applyProtection="1">
      <alignment horizontal="left" vertical="top" wrapText="1"/>
      <protection hidden="1"/>
    </xf>
    <xf numFmtId="0" fontId="9" fillId="0" borderId="0" xfId="0" applyFont="1" applyAlignment="1">
      <alignment horizontal="left" vertical="top"/>
    </xf>
    <xf numFmtId="0" fontId="7" fillId="4" borderId="1" xfId="0" applyFont="1" applyFill="1" applyBorder="1" applyAlignment="1" applyProtection="1">
      <alignment horizontal="left" vertical="top" wrapText="1"/>
      <protection hidden="1"/>
    </xf>
    <xf numFmtId="17" fontId="6" fillId="0" borderId="1" xfId="0" applyNumberFormat="1" applyFont="1" applyFill="1"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xf numFmtId="0" fontId="6" fillId="0" borderId="1" xfId="0" applyFont="1" applyFill="1" applyBorder="1" applyAlignment="1">
      <alignment horizontal="justify" vertical="center" wrapText="1"/>
    </xf>
    <xf numFmtId="0" fontId="6" fillId="0" borderId="1" xfId="0" applyFont="1" applyFill="1" applyBorder="1" applyAlignment="1">
      <alignment horizontal="justify" vertical="top"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top" wrapText="1"/>
    </xf>
    <xf numFmtId="0" fontId="7" fillId="0" borderId="1" xfId="0" applyFont="1" applyFill="1" applyBorder="1" applyAlignment="1" applyProtection="1">
      <alignment horizontal="left" vertical="top" wrapText="1"/>
      <protection hidden="1"/>
    </xf>
    <xf numFmtId="0" fontId="9" fillId="0" borderId="0" xfId="0" applyFont="1" applyFill="1"/>
    <xf numFmtId="0" fontId="6" fillId="0" borderId="1" xfId="0" applyFont="1" applyFill="1" applyBorder="1" applyAlignment="1" applyProtection="1">
      <alignment horizontal="left" vertical="center" wrapText="1"/>
      <protection hidden="1"/>
    </xf>
    <xf numFmtId="0" fontId="6" fillId="0" borderId="1" xfId="0" applyFont="1" applyFill="1" applyBorder="1" applyAlignment="1">
      <alignment vertical="center" wrapText="1"/>
    </xf>
    <xf numFmtId="0" fontId="18" fillId="2" borderId="5"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18" fillId="2" borderId="1" xfId="1"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pplyProtection="1">
      <alignment vertical="center" wrapText="1"/>
      <protection hidden="1"/>
    </xf>
    <xf numFmtId="0" fontId="19" fillId="0" borderId="11" xfId="0" applyFont="1" applyFill="1" applyBorder="1" applyAlignment="1" applyProtection="1">
      <alignment horizontal="left" vertical="center" wrapText="1"/>
      <protection hidden="1"/>
    </xf>
    <xf numFmtId="17" fontId="19" fillId="0" borderId="1" xfId="0" applyNumberFormat="1" applyFont="1" applyFill="1" applyBorder="1" applyAlignment="1">
      <alignment horizontal="center" vertical="center" wrapText="1"/>
    </xf>
    <xf numFmtId="0" fontId="17" fillId="0" borderId="18" xfId="0" applyFont="1" applyFill="1" applyBorder="1" applyAlignment="1">
      <alignment horizontal="center" vertical="top" wrapText="1"/>
    </xf>
    <xf numFmtId="0" fontId="19" fillId="0" borderId="1" xfId="0" applyFont="1" applyFill="1" applyBorder="1" applyAlignment="1">
      <alignment horizontal="left" vertical="top" wrapText="1"/>
    </xf>
    <xf numFmtId="0" fontId="19" fillId="0" borderId="3" xfId="0" applyFont="1" applyFill="1" applyBorder="1" applyAlignment="1">
      <alignment vertical="center" wrapText="1"/>
    </xf>
    <xf numFmtId="0" fontId="17" fillId="0" borderId="15" xfId="0" applyFont="1" applyFill="1" applyBorder="1" applyAlignment="1">
      <alignment horizontal="center" vertical="center"/>
    </xf>
    <xf numFmtId="0" fontId="20" fillId="0" borderId="1" xfId="0" applyFont="1" applyFill="1" applyBorder="1" applyAlignment="1" applyProtection="1">
      <alignment horizontal="left" vertical="top" wrapText="1"/>
      <protection hidden="1"/>
    </xf>
    <xf numFmtId="49" fontId="17" fillId="0" borderId="32" xfId="0" applyNumberFormat="1" applyFont="1" applyFill="1" applyBorder="1" applyAlignment="1">
      <alignment horizontal="center" vertical="center"/>
    </xf>
    <xf numFmtId="0" fontId="19" fillId="0" borderId="33" xfId="0" applyFont="1" applyFill="1" applyBorder="1" applyAlignment="1">
      <alignment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top" wrapText="1"/>
    </xf>
    <xf numFmtId="0" fontId="2" fillId="2" borderId="1" xfId="1" applyFont="1" applyFill="1" applyBorder="1" applyAlignment="1">
      <alignment horizontal="center" vertical="center" wrapText="1"/>
    </xf>
    <xf numFmtId="0" fontId="6" fillId="3" borderId="1" xfId="0" applyFont="1" applyFill="1" applyBorder="1" applyAlignment="1">
      <alignment vertical="center" wrapText="1"/>
    </xf>
    <xf numFmtId="0" fontId="21" fillId="2" borderId="1" xfId="1"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top"/>
    </xf>
    <xf numFmtId="0" fontId="6" fillId="0" borderId="0" xfId="0" applyFont="1" applyAlignment="1">
      <alignment horizontal="center" wrapText="1"/>
    </xf>
    <xf numFmtId="0" fontId="2" fillId="2"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vertical="center" wrapText="1"/>
      <protection hidden="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wrapText="1"/>
    </xf>
    <xf numFmtId="17" fontId="6" fillId="0" borderId="1" xfId="0" applyNumberFormat="1" applyFont="1" applyFill="1" applyBorder="1" applyAlignment="1">
      <alignment horizontal="left" vertical="center" wrapText="1"/>
    </xf>
    <xf numFmtId="0" fontId="22" fillId="0" borderId="0" xfId="0" applyFont="1"/>
    <xf numFmtId="0" fontId="7" fillId="0" borderId="1" xfId="0"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5" fillId="0" borderId="0" xfId="0" applyFont="1" applyFill="1"/>
    <xf numFmtId="9" fontId="23" fillId="0" borderId="1" xfId="0" applyNumberFormat="1" applyFont="1" applyFill="1" applyBorder="1" applyAlignment="1">
      <alignment horizontal="center" vertical="center" wrapText="1"/>
    </xf>
    <xf numFmtId="0" fontId="23" fillId="0" borderId="0" xfId="0" applyFont="1" applyFill="1"/>
    <xf numFmtId="0" fontId="6" fillId="0"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5" borderId="1" xfId="0" applyFont="1" applyFill="1" applyBorder="1" applyAlignment="1">
      <alignment horizontal="left" vertical="top" wrapText="1"/>
    </xf>
    <xf numFmtId="0" fontId="6" fillId="5" borderId="1" xfId="0" applyFont="1" applyFill="1" applyBorder="1" applyAlignment="1">
      <alignment horizontal="justify" vertical="center" wrapText="1"/>
    </xf>
    <xf numFmtId="0" fontId="6" fillId="5" borderId="1" xfId="0" applyFont="1" applyFill="1" applyBorder="1" applyAlignment="1" applyProtection="1">
      <alignment horizontal="left" vertical="center" wrapText="1"/>
      <protection hidden="1"/>
    </xf>
    <xf numFmtId="0" fontId="6" fillId="5" borderId="1" xfId="0" applyFont="1" applyFill="1" applyBorder="1" applyAlignment="1">
      <alignment horizontal="justify" vertical="top" wrapText="1"/>
    </xf>
    <xf numFmtId="0" fontId="7" fillId="5"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49" fontId="7" fillId="0" borderId="1" xfId="0" applyNumberFormat="1" applyFont="1" applyFill="1" applyBorder="1" applyAlignment="1">
      <alignment horizontal="center" vertical="top"/>
    </xf>
    <xf numFmtId="17" fontId="7" fillId="0" borderId="1" xfId="0" applyNumberFormat="1" applyFont="1" applyFill="1" applyBorder="1" applyAlignment="1">
      <alignment horizontal="center" vertical="center" wrapText="1"/>
    </xf>
    <xf numFmtId="0" fontId="7" fillId="0" borderId="0" xfId="0" applyFont="1" applyFill="1"/>
    <xf numFmtId="49" fontId="7" fillId="0" borderId="1" xfId="0" applyNumberFormat="1" applyFont="1" applyFill="1" applyBorder="1" applyAlignment="1">
      <alignment horizontal="center" vertical="center"/>
    </xf>
    <xf numFmtId="0" fontId="7" fillId="5" borderId="1" xfId="0" applyFont="1" applyFill="1" applyBorder="1" applyAlignment="1" applyProtection="1">
      <alignment horizontal="left" vertical="top" wrapText="1"/>
      <protection hidden="1"/>
    </xf>
    <xf numFmtId="0" fontId="7" fillId="5" borderId="1" xfId="0" applyFont="1" applyFill="1" applyBorder="1" applyAlignment="1">
      <alignment horizontal="left" vertical="top" wrapText="1"/>
    </xf>
    <xf numFmtId="0" fontId="6" fillId="0" borderId="2" xfId="0" applyFont="1" applyFill="1" applyBorder="1" applyAlignment="1">
      <alignment vertical="center" wrapText="1"/>
    </xf>
    <xf numFmtId="0" fontId="7" fillId="0" borderId="1" xfId="0" applyFont="1" applyFill="1" applyBorder="1" applyAlignment="1">
      <alignment horizontal="center" vertical="top" wrapText="1"/>
    </xf>
    <xf numFmtId="0" fontId="7" fillId="0" borderId="0" xfId="0" applyFont="1" applyFill="1" applyAlignment="1">
      <alignment horizontal="center" vertical="center"/>
    </xf>
    <xf numFmtId="0" fontId="23" fillId="0" borderId="10"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8" xfId="0" applyFont="1" applyFill="1" applyBorder="1" applyAlignment="1">
      <alignment horizontal="left" vertical="center" wrapText="1"/>
    </xf>
    <xf numFmtId="0" fontId="8" fillId="0" borderId="10" xfId="0" applyFont="1" applyBorder="1" applyAlignment="1">
      <alignment horizontal="center" wrapText="1"/>
    </xf>
    <xf numFmtId="0" fontId="8" fillId="0" borderId="16" xfId="0" applyFont="1" applyBorder="1" applyAlignment="1">
      <alignment horizontal="center" wrapText="1"/>
    </xf>
    <xf numFmtId="0" fontId="8" fillId="0" borderId="8" xfId="0" applyFont="1" applyBorder="1" applyAlignment="1">
      <alignment horizontal="center" wrapText="1"/>
    </xf>
    <xf numFmtId="0" fontId="2" fillId="2"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0" borderId="10" xfId="0" applyFont="1" applyBorder="1" applyAlignment="1">
      <alignment horizontal="center"/>
    </xf>
    <xf numFmtId="0" fontId="8" fillId="0" borderId="16" xfId="0" applyFont="1" applyBorder="1" applyAlignment="1">
      <alignment horizontal="center"/>
    </xf>
    <xf numFmtId="0" fontId="8" fillId="0" borderId="8" xfId="0" applyFont="1" applyBorder="1" applyAlignment="1">
      <alignment horizontal="center"/>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34" xfId="1" applyFont="1" applyFill="1" applyBorder="1" applyAlignment="1">
      <alignment horizontal="center" vertical="center" wrapText="1"/>
    </xf>
    <xf numFmtId="0" fontId="2" fillId="2" borderId="35"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12"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6"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9" fillId="3" borderId="23"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8" fillId="0" borderId="1" xfId="0" applyFont="1" applyBorder="1" applyAlignment="1">
      <alignment horizontal="center" wrapText="1"/>
    </xf>
    <xf numFmtId="0" fontId="8" fillId="0" borderId="1" xfId="0" applyFont="1" applyBorder="1" applyAlignment="1">
      <alignment horizontal="center"/>
    </xf>
    <xf numFmtId="0" fontId="21" fillId="2" borderId="1" xfId="1" applyFont="1" applyFill="1" applyBorder="1" applyAlignment="1">
      <alignment horizontal="center" vertical="center" wrapText="1"/>
    </xf>
    <xf numFmtId="0" fontId="5" fillId="0" borderId="1" xfId="0" applyFont="1" applyBorder="1" applyAlignment="1">
      <alignment horizontal="center" wrapText="1"/>
    </xf>
    <xf numFmtId="0" fontId="5" fillId="0" borderId="1" xfId="0" applyFont="1" applyBorder="1" applyAlignment="1">
      <alignment horizontal="center"/>
    </xf>
    <xf numFmtId="0" fontId="17" fillId="0" borderId="10" xfId="0" applyFont="1" applyBorder="1" applyAlignment="1">
      <alignment horizontal="center" wrapText="1"/>
    </xf>
    <xf numFmtId="0" fontId="17" fillId="0" borderId="16" xfId="0" applyFont="1" applyBorder="1" applyAlignment="1">
      <alignment horizontal="center" wrapText="1"/>
    </xf>
    <xf numFmtId="0" fontId="17" fillId="0" borderId="8" xfId="0" applyFont="1" applyBorder="1" applyAlignment="1">
      <alignment horizontal="center" wrapText="1"/>
    </xf>
    <xf numFmtId="0" fontId="18" fillId="2" borderId="10" xfId="1" applyFont="1" applyFill="1" applyBorder="1" applyAlignment="1">
      <alignment horizontal="center" vertical="center" wrapText="1"/>
    </xf>
    <xf numFmtId="0" fontId="18" fillId="2" borderId="8" xfId="1" applyFont="1" applyFill="1" applyBorder="1" applyAlignment="1">
      <alignment horizontal="center" vertical="center" wrapText="1"/>
    </xf>
    <xf numFmtId="0" fontId="17" fillId="0" borderId="10" xfId="0" applyFont="1" applyBorder="1" applyAlignment="1">
      <alignment horizontal="center"/>
    </xf>
    <xf numFmtId="0" fontId="17" fillId="0" borderId="16" xfId="0" applyFont="1" applyBorder="1" applyAlignment="1">
      <alignment horizontal="center"/>
    </xf>
    <xf numFmtId="0" fontId="17" fillId="0" borderId="8" xfId="0" applyFont="1" applyBorder="1" applyAlignment="1">
      <alignment horizont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view="pageBreakPreview" topLeftCell="A11" zoomScaleNormal="110" zoomScaleSheetLayoutView="100" workbookViewId="0">
      <selection sqref="A1:F1"/>
    </sheetView>
  </sheetViews>
  <sheetFormatPr baseColWidth="10" defaultRowHeight="37.5" customHeight="1" x14ac:dyDescent="0.3"/>
  <cols>
    <col min="1" max="1" width="21.28515625" style="6" customWidth="1"/>
    <col min="2" max="2" width="6.85546875" style="6" customWidth="1"/>
    <col min="3" max="3" width="43.140625" style="6" customWidth="1"/>
    <col min="4" max="4" width="25.140625" style="6" customWidth="1"/>
    <col min="5" max="5" width="45.5703125" style="6" customWidth="1"/>
    <col min="6" max="6" width="9" style="6" bestFit="1" customWidth="1"/>
    <col min="7" max="16384" width="11.42578125" style="6"/>
  </cols>
  <sheetData>
    <row r="1" spans="1:7" ht="16.5" x14ac:dyDescent="0.3">
      <c r="A1" s="135" t="s">
        <v>160</v>
      </c>
      <c r="B1" s="136"/>
      <c r="C1" s="136"/>
      <c r="D1" s="136"/>
      <c r="E1" s="136"/>
      <c r="F1" s="137"/>
    </row>
    <row r="2" spans="1:7" ht="16.5" customHeight="1" x14ac:dyDescent="0.3">
      <c r="A2" s="129" t="s">
        <v>0</v>
      </c>
      <c r="B2" s="130"/>
      <c r="C2" s="130"/>
      <c r="D2" s="130"/>
      <c r="E2" s="130"/>
      <c r="F2" s="131"/>
    </row>
    <row r="3" spans="1:7" ht="16.5" customHeight="1" x14ac:dyDescent="0.3">
      <c r="A3" s="129" t="s">
        <v>38</v>
      </c>
      <c r="B3" s="130"/>
      <c r="C3" s="130"/>
      <c r="D3" s="130"/>
      <c r="E3" s="130"/>
      <c r="F3" s="131"/>
    </row>
    <row r="4" spans="1:7" s="24" customFormat="1" ht="33" x14ac:dyDescent="0.3">
      <c r="A4" s="91" t="s">
        <v>150</v>
      </c>
      <c r="B4" s="132" t="s">
        <v>12</v>
      </c>
      <c r="C4" s="132"/>
      <c r="D4" s="91" t="s">
        <v>18</v>
      </c>
      <c r="E4" s="91" t="s">
        <v>158</v>
      </c>
      <c r="F4" s="91" t="s">
        <v>159</v>
      </c>
    </row>
    <row r="5" spans="1:7" s="56" customFormat="1" ht="38.25" x14ac:dyDescent="0.2">
      <c r="A5" s="93" t="s">
        <v>11</v>
      </c>
      <c r="B5" s="93" t="s">
        <v>14</v>
      </c>
      <c r="C5" s="39" t="s">
        <v>16</v>
      </c>
      <c r="D5" s="54" t="s">
        <v>17</v>
      </c>
      <c r="E5" s="97" t="s">
        <v>161</v>
      </c>
      <c r="F5" s="96">
        <v>0.4</v>
      </c>
      <c r="G5" s="55"/>
    </row>
    <row r="6" spans="1:7" s="56" customFormat="1" ht="63.75" x14ac:dyDescent="0.2">
      <c r="A6" s="93" t="s">
        <v>20</v>
      </c>
      <c r="B6" s="93" t="s">
        <v>23</v>
      </c>
      <c r="C6" s="57" t="s">
        <v>21</v>
      </c>
      <c r="D6" s="93" t="s">
        <v>22</v>
      </c>
      <c r="E6" s="5" t="s">
        <v>163</v>
      </c>
      <c r="F6" s="96">
        <v>0</v>
      </c>
    </row>
    <row r="7" spans="1:7" s="56" customFormat="1" ht="63.75" x14ac:dyDescent="0.2">
      <c r="A7" s="133" t="s">
        <v>24</v>
      </c>
      <c r="B7" s="93" t="s">
        <v>25</v>
      </c>
      <c r="C7" s="57" t="s">
        <v>28</v>
      </c>
      <c r="D7" s="54" t="s">
        <v>4</v>
      </c>
      <c r="E7" s="97" t="s">
        <v>162</v>
      </c>
      <c r="F7" s="96">
        <v>1</v>
      </c>
    </row>
    <row r="8" spans="1:7" s="56" customFormat="1" ht="38.25" x14ac:dyDescent="0.2">
      <c r="A8" s="133"/>
      <c r="B8" s="93" t="s">
        <v>26</v>
      </c>
      <c r="C8" s="57" t="s">
        <v>30</v>
      </c>
      <c r="D8" s="54" t="s">
        <v>4</v>
      </c>
      <c r="E8" s="5" t="s">
        <v>164</v>
      </c>
      <c r="F8" s="96">
        <v>0</v>
      </c>
    </row>
    <row r="9" spans="1:7" s="56" customFormat="1" ht="51" x14ac:dyDescent="0.2">
      <c r="A9" s="133"/>
      <c r="B9" s="93" t="s">
        <v>31</v>
      </c>
      <c r="C9" s="94" t="s">
        <v>32</v>
      </c>
      <c r="D9" s="54" t="s">
        <v>34</v>
      </c>
      <c r="E9" s="97" t="s">
        <v>175</v>
      </c>
      <c r="F9" s="96">
        <v>0.3</v>
      </c>
    </row>
    <row r="10" spans="1:7" s="56" customFormat="1" ht="52.5" customHeight="1" x14ac:dyDescent="0.2">
      <c r="A10" s="133" t="s">
        <v>35</v>
      </c>
      <c r="B10" s="93" t="s">
        <v>36</v>
      </c>
      <c r="C10" s="58" t="s">
        <v>40</v>
      </c>
      <c r="D10" s="93" t="s">
        <v>3</v>
      </c>
      <c r="E10" s="5" t="s">
        <v>164</v>
      </c>
      <c r="F10" s="96">
        <v>0</v>
      </c>
      <c r="G10" s="55"/>
    </row>
    <row r="11" spans="1:7" s="56" customFormat="1" ht="38.25" x14ac:dyDescent="0.2">
      <c r="A11" s="133"/>
      <c r="B11" s="93" t="s">
        <v>37</v>
      </c>
      <c r="C11" s="58" t="s">
        <v>42</v>
      </c>
      <c r="D11" s="54" t="s">
        <v>4</v>
      </c>
      <c r="E11" s="5" t="s">
        <v>164</v>
      </c>
      <c r="F11" s="96">
        <v>0</v>
      </c>
    </row>
    <row r="12" spans="1:7" s="56" customFormat="1" ht="51" x14ac:dyDescent="0.2">
      <c r="A12" s="93" t="s">
        <v>43</v>
      </c>
      <c r="B12" s="93" t="s">
        <v>44</v>
      </c>
      <c r="C12" s="57" t="s">
        <v>102</v>
      </c>
      <c r="D12" s="93" t="s">
        <v>6</v>
      </c>
      <c r="E12" s="5" t="s">
        <v>164</v>
      </c>
      <c r="F12" s="96">
        <v>0</v>
      </c>
    </row>
    <row r="13" spans="1:7" s="101" customFormat="1" ht="12.75" x14ac:dyDescent="0.2">
      <c r="A13" s="126" t="s">
        <v>182</v>
      </c>
      <c r="B13" s="127"/>
      <c r="C13" s="127"/>
      <c r="D13" s="127"/>
      <c r="E13" s="128"/>
      <c r="F13" s="100">
        <f>SUM(F5:F12)/8</f>
        <v>0.21249999999999999</v>
      </c>
    </row>
    <row r="14" spans="1:7" ht="16.5" customHeight="1" x14ac:dyDescent="0.3">
      <c r="A14" s="129" t="s">
        <v>47</v>
      </c>
      <c r="B14" s="130"/>
      <c r="C14" s="130"/>
      <c r="D14" s="130"/>
      <c r="E14" s="130"/>
      <c r="F14" s="131"/>
    </row>
    <row r="15" spans="1:7" s="24" customFormat="1" ht="33" x14ac:dyDescent="0.3">
      <c r="A15" s="91" t="s">
        <v>150</v>
      </c>
      <c r="B15" s="132" t="s">
        <v>12</v>
      </c>
      <c r="C15" s="132"/>
      <c r="D15" s="91" t="s">
        <v>18</v>
      </c>
      <c r="E15" s="91" t="s">
        <v>158</v>
      </c>
      <c r="F15" s="91" t="s">
        <v>159</v>
      </c>
    </row>
    <row r="16" spans="1:7" s="56" customFormat="1" ht="38.25" x14ac:dyDescent="0.2">
      <c r="A16" s="134" t="s">
        <v>51</v>
      </c>
      <c r="B16" s="93" t="s">
        <v>14</v>
      </c>
      <c r="C16" s="85" t="s">
        <v>48</v>
      </c>
      <c r="D16" s="54" t="s">
        <v>9</v>
      </c>
      <c r="E16" s="97" t="s">
        <v>184</v>
      </c>
      <c r="F16" s="96">
        <v>0.5</v>
      </c>
      <c r="G16" s="55"/>
    </row>
    <row r="17" spans="1:7" s="3" customFormat="1" ht="25.5" x14ac:dyDescent="0.2">
      <c r="A17" s="134"/>
      <c r="B17" s="92" t="s">
        <v>15</v>
      </c>
      <c r="C17" s="39" t="s">
        <v>5</v>
      </c>
      <c r="D17" s="93" t="s">
        <v>50</v>
      </c>
      <c r="E17" s="93"/>
      <c r="F17" s="54"/>
    </row>
    <row r="18" spans="1:7" s="103" customFormat="1" ht="15.75" x14ac:dyDescent="0.25">
      <c r="A18" s="123" t="s">
        <v>182</v>
      </c>
      <c r="B18" s="124"/>
      <c r="C18" s="124"/>
      <c r="D18" s="124"/>
      <c r="E18" s="125"/>
      <c r="F18" s="102">
        <f>SUM(F16:F17)/2</f>
        <v>0.25</v>
      </c>
    </row>
    <row r="19" spans="1:7" ht="16.5" customHeight="1" x14ac:dyDescent="0.3">
      <c r="A19" s="129" t="s">
        <v>154</v>
      </c>
      <c r="B19" s="130"/>
      <c r="C19" s="130"/>
      <c r="D19" s="130"/>
      <c r="E19" s="130"/>
      <c r="F19" s="131"/>
    </row>
    <row r="20" spans="1:7" s="24" customFormat="1" ht="33" x14ac:dyDescent="0.3">
      <c r="A20" s="91" t="s">
        <v>150</v>
      </c>
      <c r="B20" s="132" t="s">
        <v>12</v>
      </c>
      <c r="C20" s="132"/>
      <c r="D20" s="91" t="s">
        <v>18</v>
      </c>
      <c r="E20" s="91" t="s">
        <v>158</v>
      </c>
      <c r="F20" s="91" t="s">
        <v>159</v>
      </c>
    </row>
    <row r="21" spans="1:7" s="56" customFormat="1" ht="23.25" customHeight="1" x14ac:dyDescent="0.2">
      <c r="A21" s="133" t="s">
        <v>52</v>
      </c>
      <c r="B21" s="81" t="s">
        <v>14</v>
      </c>
      <c r="C21" s="39" t="s">
        <v>53</v>
      </c>
      <c r="D21" s="54" t="s">
        <v>72</v>
      </c>
      <c r="E21" s="97" t="s">
        <v>165</v>
      </c>
      <c r="F21" s="96">
        <v>1</v>
      </c>
      <c r="G21" s="55"/>
    </row>
    <row r="22" spans="1:7" s="56" customFormat="1" ht="102" x14ac:dyDescent="0.2">
      <c r="A22" s="133"/>
      <c r="B22" s="81" t="s">
        <v>15</v>
      </c>
      <c r="C22" s="39" t="s">
        <v>55</v>
      </c>
      <c r="D22" s="93" t="s">
        <v>8</v>
      </c>
      <c r="E22" s="97" t="s">
        <v>176</v>
      </c>
      <c r="F22" s="96">
        <v>1</v>
      </c>
    </row>
    <row r="23" spans="1:7" s="56" customFormat="1" ht="38.25" x14ac:dyDescent="0.2">
      <c r="A23" s="133" t="s">
        <v>57</v>
      </c>
      <c r="B23" s="81" t="s">
        <v>23</v>
      </c>
      <c r="C23" s="39" t="s">
        <v>58</v>
      </c>
      <c r="D23" s="93" t="s">
        <v>75</v>
      </c>
      <c r="E23" s="97" t="s">
        <v>185</v>
      </c>
      <c r="F23" s="96">
        <v>0</v>
      </c>
    </row>
    <row r="24" spans="1:7" s="56" customFormat="1" ht="38.25" x14ac:dyDescent="0.2">
      <c r="A24" s="133"/>
      <c r="B24" s="81" t="s">
        <v>60</v>
      </c>
      <c r="C24" s="39" t="s">
        <v>61</v>
      </c>
      <c r="D24" s="93" t="s">
        <v>4</v>
      </c>
      <c r="E24" s="97" t="s">
        <v>166</v>
      </c>
      <c r="F24" s="96">
        <v>1</v>
      </c>
    </row>
    <row r="25" spans="1:7" s="56" customFormat="1" ht="38.25" x14ac:dyDescent="0.2">
      <c r="A25" s="93" t="s">
        <v>63</v>
      </c>
      <c r="B25" s="81" t="s">
        <v>25</v>
      </c>
      <c r="C25" s="39" t="s">
        <v>64</v>
      </c>
      <c r="D25" s="93" t="s">
        <v>75</v>
      </c>
      <c r="E25" s="97" t="s">
        <v>185</v>
      </c>
      <c r="F25" s="96">
        <v>0</v>
      </c>
    </row>
    <row r="26" spans="1:7" s="56" customFormat="1" ht="25.5" customHeight="1" x14ac:dyDescent="0.2">
      <c r="A26" s="133" t="s">
        <v>66</v>
      </c>
      <c r="B26" s="81" t="s">
        <v>36</v>
      </c>
      <c r="C26" s="39" t="s">
        <v>67</v>
      </c>
      <c r="D26" s="54" t="s">
        <v>9</v>
      </c>
      <c r="E26" s="97" t="s">
        <v>185</v>
      </c>
      <c r="F26" s="96">
        <v>0</v>
      </c>
    </row>
    <row r="27" spans="1:7" s="56" customFormat="1" ht="51" x14ac:dyDescent="0.2">
      <c r="A27" s="133"/>
      <c r="B27" s="81" t="s">
        <v>37</v>
      </c>
      <c r="C27" s="39" t="s">
        <v>69</v>
      </c>
      <c r="D27" s="54" t="s">
        <v>6</v>
      </c>
      <c r="E27" s="97" t="s">
        <v>166</v>
      </c>
      <c r="F27" s="96">
        <v>1</v>
      </c>
    </row>
    <row r="28" spans="1:7" s="103" customFormat="1" ht="15.75" x14ac:dyDescent="0.25">
      <c r="A28" s="123" t="s">
        <v>182</v>
      </c>
      <c r="B28" s="124"/>
      <c r="C28" s="124"/>
      <c r="D28" s="124"/>
      <c r="E28" s="125"/>
      <c r="F28" s="102">
        <f>SUM(F21:F27)/7</f>
        <v>0.5714285714285714</v>
      </c>
    </row>
    <row r="29" spans="1:7" ht="16.5" customHeight="1" x14ac:dyDescent="0.3">
      <c r="A29" s="129" t="s">
        <v>76</v>
      </c>
      <c r="B29" s="130"/>
      <c r="C29" s="130"/>
      <c r="D29" s="130"/>
      <c r="E29" s="130"/>
      <c r="F29" s="131"/>
    </row>
    <row r="30" spans="1:7" s="24" customFormat="1" ht="33" x14ac:dyDescent="0.3">
      <c r="A30" s="91" t="s">
        <v>150</v>
      </c>
      <c r="B30" s="132" t="s">
        <v>12</v>
      </c>
      <c r="C30" s="132"/>
      <c r="D30" s="91" t="s">
        <v>18</v>
      </c>
      <c r="E30" s="91" t="s">
        <v>158</v>
      </c>
      <c r="F30" s="91" t="s">
        <v>159</v>
      </c>
    </row>
    <row r="31" spans="1:7" s="56" customFormat="1" ht="34.5" customHeight="1" x14ac:dyDescent="0.2">
      <c r="A31" s="133" t="s">
        <v>77</v>
      </c>
      <c r="B31" s="80" t="s">
        <v>14</v>
      </c>
      <c r="C31" s="60" t="s">
        <v>90</v>
      </c>
      <c r="D31" s="54" t="s">
        <v>9</v>
      </c>
      <c r="E31" s="97" t="s">
        <v>185</v>
      </c>
      <c r="F31" s="96">
        <v>0</v>
      </c>
      <c r="G31" s="55"/>
    </row>
    <row r="32" spans="1:7" s="56" customFormat="1" ht="25.5" x14ac:dyDescent="0.2">
      <c r="A32" s="133"/>
      <c r="B32" s="80" t="s">
        <v>15</v>
      </c>
      <c r="C32" s="61" t="s">
        <v>85</v>
      </c>
      <c r="D32" s="54" t="s">
        <v>7</v>
      </c>
      <c r="E32" s="99" t="s">
        <v>167</v>
      </c>
      <c r="F32" s="96">
        <v>0.5</v>
      </c>
    </row>
    <row r="33" spans="1:7" s="56" customFormat="1" ht="38.25" x14ac:dyDescent="0.2">
      <c r="A33" s="133"/>
      <c r="B33" s="80" t="s">
        <v>84</v>
      </c>
      <c r="C33" s="61" t="s">
        <v>94</v>
      </c>
      <c r="D33" s="54" t="s">
        <v>9</v>
      </c>
      <c r="E33" s="97" t="s">
        <v>185</v>
      </c>
      <c r="F33" s="96">
        <v>0</v>
      </c>
    </row>
    <row r="34" spans="1:7" s="56" customFormat="1" ht="38.25" x14ac:dyDescent="0.2">
      <c r="A34" s="93" t="s">
        <v>78</v>
      </c>
      <c r="B34" s="80" t="s">
        <v>23</v>
      </c>
      <c r="C34" s="60" t="s">
        <v>96</v>
      </c>
      <c r="D34" s="54" t="s">
        <v>9</v>
      </c>
      <c r="E34" s="97" t="s">
        <v>185</v>
      </c>
      <c r="F34" s="96">
        <v>0</v>
      </c>
    </row>
    <row r="35" spans="1:7" s="56" customFormat="1" ht="25.5" x14ac:dyDescent="0.2">
      <c r="A35" s="93" t="s">
        <v>79</v>
      </c>
      <c r="B35" s="80" t="s">
        <v>25</v>
      </c>
      <c r="C35" s="61" t="s">
        <v>88</v>
      </c>
      <c r="D35" s="54" t="s">
        <v>99</v>
      </c>
      <c r="E35" s="97" t="s">
        <v>185</v>
      </c>
      <c r="F35" s="96">
        <v>0</v>
      </c>
    </row>
    <row r="36" spans="1:7" s="56" customFormat="1" ht="12.75" customHeight="1" x14ac:dyDescent="0.2">
      <c r="A36" s="133" t="s">
        <v>80</v>
      </c>
      <c r="B36" s="87" t="s">
        <v>36</v>
      </c>
      <c r="C36" s="60" t="s">
        <v>86</v>
      </c>
      <c r="D36" s="54" t="s">
        <v>9</v>
      </c>
      <c r="E36" s="97" t="s">
        <v>185</v>
      </c>
      <c r="F36" s="96">
        <v>0</v>
      </c>
    </row>
    <row r="37" spans="1:7" s="56" customFormat="1" ht="27" customHeight="1" x14ac:dyDescent="0.2">
      <c r="A37" s="133"/>
      <c r="B37" s="87" t="s">
        <v>37</v>
      </c>
      <c r="C37" s="60" t="s">
        <v>152</v>
      </c>
      <c r="D37" s="54" t="s">
        <v>9</v>
      </c>
      <c r="E37" s="97" t="s">
        <v>185</v>
      </c>
      <c r="F37" s="96">
        <v>0</v>
      </c>
    </row>
    <row r="38" spans="1:7" s="56" customFormat="1" ht="25.5" x14ac:dyDescent="0.2">
      <c r="A38" s="93" t="s">
        <v>82</v>
      </c>
      <c r="B38" s="80" t="s">
        <v>44</v>
      </c>
      <c r="C38" s="60" t="s">
        <v>97</v>
      </c>
      <c r="D38" s="54" t="s">
        <v>9</v>
      </c>
      <c r="E38" s="97" t="s">
        <v>185</v>
      </c>
      <c r="F38" s="96">
        <v>0</v>
      </c>
    </row>
    <row r="39" spans="1:7" s="103" customFormat="1" ht="15.75" x14ac:dyDescent="0.25">
      <c r="A39" s="123" t="s">
        <v>182</v>
      </c>
      <c r="B39" s="124"/>
      <c r="C39" s="124"/>
      <c r="D39" s="124"/>
      <c r="E39" s="125"/>
      <c r="F39" s="102">
        <f>SUM(F31:F38)/8</f>
        <v>6.25E-2</v>
      </c>
    </row>
    <row r="40" spans="1:7" ht="16.5" customHeight="1" x14ac:dyDescent="0.3">
      <c r="A40" s="129" t="s">
        <v>100</v>
      </c>
      <c r="B40" s="130"/>
      <c r="C40" s="130"/>
      <c r="D40" s="130"/>
      <c r="E40" s="130"/>
      <c r="F40" s="131"/>
    </row>
    <row r="41" spans="1:7" s="24" customFormat="1" ht="33" x14ac:dyDescent="0.3">
      <c r="A41" s="91" t="s">
        <v>150</v>
      </c>
      <c r="B41" s="132" t="s">
        <v>12</v>
      </c>
      <c r="C41" s="132"/>
      <c r="D41" s="91" t="s">
        <v>18</v>
      </c>
      <c r="E41" s="91" t="s">
        <v>158</v>
      </c>
      <c r="F41" s="91" t="s">
        <v>159</v>
      </c>
    </row>
    <row r="42" spans="1:7" s="56" customFormat="1" ht="51" x14ac:dyDescent="0.2">
      <c r="A42" s="133" t="s">
        <v>103</v>
      </c>
      <c r="B42" s="95" t="s">
        <v>14</v>
      </c>
      <c r="C42" s="39" t="s">
        <v>128</v>
      </c>
      <c r="D42" s="54" t="s">
        <v>8</v>
      </c>
      <c r="E42" s="97" t="s">
        <v>177</v>
      </c>
      <c r="F42" s="96">
        <v>0</v>
      </c>
      <c r="G42" s="55"/>
    </row>
    <row r="43" spans="1:7" s="56" customFormat="1" ht="38.25" x14ac:dyDescent="0.2">
      <c r="A43" s="133"/>
      <c r="B43" s="80" t="s">
        <v>15</v>
      </c>
      <c r="C43" s="61" t="s">
        <v>123</v>
      </c>
      <c r="D43" s="54" t="s">
        <v>4</v>
      </c>
      <c r="E43" s="5" t="s">
        <v>183</v>
      </c>
      <c r="F43" s="96">
        <v>1</v>
      </c>
    </row>
    <row r="44" spans="1:7" s="56" customFormat="1" ht="38.25" x14ac:dyDescent="0.2">
      <c r="A44" s="133"/>
      <c r="B44" s="80" t="s">
        <v>84</v>
      </c>
      <c r="C44" s="61" t="s">
        <v>122</v>
      </c>
      <c r="D44" s="54" t="s">
        <v>99</v>
      </c>
      <c r="E44" s="97" t="s">
        <v>178</v>
      </c>
      <c r="F44" s="96">
        <v>1</v>
      </c>
    </row>
    <row r="45" spans="1:7" s="56" customFormat="1" ht="25.5" x14ac:dyDescent="0.2">
      <c r="A45" s="133"/>
      <c r="B45" s="80" t="s">
        <v>133</v>
      </c>
      <c r="C45" s="61" t="s">
        <v>131</v>
      </c>
      <c r="D45" s="54" t="s">
        <v>99</v>
      </c>
      <c r="E45" s="97" t="s">
        <v>168</v>
      </c>
      <c r="F45" s="96">
        <v>0</v>
      </c>
    </row>
    <row r="46" spans="1:7" s="56" customFormat="1" ht="25.5" x14ac:dyDescent="0.2">
      <c r="A46" s="133"/>
      <c r="B46" s="80" t="s">
        <v>134</v>
      </c>
      <c r="C46" s="61" t="s">
        <v>135</v>
      </c>
      <c r="D46" s="54" t="s">
        <v>99</v>
      </c>
      <c r="E46" s="97" t="s">
        <v>169</v>
      </c>
      <c r="F46" s="96">
        <v>0</v>
      </c>
    </row>
    <row r="47" spans="1:7" s="56" customFormat="1" ht="18" customHeight="1" x14ac:dyDescent="0.2">
      <c r="A47" s="133"/>
      <c r="B47" s="80" t="s">
        <v>139</v>
      </c>
      <c r="C47" s="61" t="s">
        <v>124</v>
      </c>
      <c r="D47" s="54" t="s">
        <v>6</v>
      </c>
      <c r="E47" s="97" t="s">
        <v>186</v>
      </c>
      <c r="F47" s="96">
        <v>0.5</v>
      </c>
    </row>
    <row r="48" spans="1:7" s="56" customFormat="1" ht="38.25" x14ac:dyDescent="0.2">
      <c r="A48" s="133"/>
      <c r="B48" s="80" t="s">
        <v>140</v>
      </c>
      <c r="C48" s="61" t="s">
        <v>137</v>
      </c>
      <c r="D48" s="54" t="s">
        <v>4</v>
      </c>
      <c r="E48" s="97" t="s">
        <v>170</v>
      </c>
      <c r="F48" s="96">
        <v>0</v>
      </c>
    </row>
    <row r="49" spans="1:7" s="56" customFormat="1" ht="38.25" x14ac:dyDescent="0.2">
      <c r="A49" s="133"/>
      <c r="B49" s="80" t="s">
        <v>141</v>
      </c>
      <c r="C49" s="61" t="s">
        <v>104</v>
      </c>
      <c r="D49" s="54" t="s">
        <v>4</v>
      </c>
      <c r="E49" s="97" t="s">
        <v>171</v>
      </c>
      <c r="F49" s="96">
        <v>1</v>
      </c>
    </row>
    <row r="50" spans="1:7" s="56" customFormat="1" ht="30.75" customHeight="1" x14ac:dyDescent="0.2">
      <c r="A50" s="93" t="s">
        <v>106</v>
      </c>
      <c r="B50" s="80" t="s">
        <v>23</v>
      </c>
      <c r="C50" s="61" t="s">
        <v>142</v>
      </c>
      <c r="D50" s="54" t="s">
        <v>9</v>
      </c>
      <c r="E50" s="97" t="s">
        <v>179</v>
      </c>
      <c r="F50" s="96">
        <v>0</v>
      </c>
    </row>
    <row r="51" spans="1:7" s="56" customFormat="1" ht="25.5" x14ac:dyDescent="0.2">
      <c r="A51" s="133" t="s">
        <v>108</v>
      </c>
      <c r="B51" s="80" t="s">
        <v>25</v>
      </c>
      <c r="C51" s="61" t="s">
        <v>109</v>
      </c>
      <c r="D51" s="54" t="s">
        <v>4</v>
      </c>
      <c r="E51" s="5" t="s">
        <v>172</v>
      </c>
      <c r="F51" s="96">
        <v>0</v>
      </c>
      <c r="G51" s="55"/>
    </row>
    <row r="52" spans="1:7" s="56" customFormat="1" ht="25.5" x14ac:dyDescent="0.2">
      <c r="A52" s="133"/>
      <c r="B52" s="80" t="s">
        <v>26</v>
      </c>
      <c r="C52" s="61" t="s">
        <v>111</v>
      </c>
      <c r="D52" s="54" t="s">
        <v>8</v>
      </c>
      <c r="E52" s="97" t="s">
        <v>180</v>
      </c>
      <c r="F52" s="96">
        <v>0.25</v>
      </c>
    </row>
    <row r="53" spans="1:7" s="56" customFormat="1" ht="25.5" x14ac:dyDescent="0.2">
      <c r="A53" s="133"/>
      <c r="B53" s="80" t="s">
        <v>31</v>
      </c>
      <c r="C53" s="39" t="s">
        <v>113</v>
      </c>
      <c r="D53" s="93" t="s">
        <v>9</v>
      </c>
      <c r="E53" s="97" t="s">
        <v>185</v>
      </c>
      <c r="F53" s="96">
        <v>0</v>
      </c>
    </row>
    <row r="54" spans="1:7" s="62" customFormat="1" ht="31.5" customHeight="1" x14ac:dyDescent="0.3">
      <c r="A54" s="133"/>
      <c r="B54" s="80" t="s">
        <v>143</v>
      </c>
      <c r="C54" s="39" t="s">
        <v>144</v>
      </c>
      <c r="D54" s="93" t="s">
        <v>9</v>
      </c>
      <c r="E54" s="97" t="s">
        <v>185</v>
      </c>
      <c r="F54" s="96">
        <v>0</v>
      </c>
    </row>
    <row r="55" spans="1:7" s="62" customFormat="1" ht="30.75" customHeight="1" x14ac:dyDescent="0.3">
      <c r="A55" s="93" t="s">
        <v>115</v>
      </c>
      <c r="B55" s="80" t="s">
        <v>36</v>
      </c>
      <c r="C55" s="39" t="s">
        <v>146</v>
      </c>
      <c r="D55" s="54" t="s">
        <v>4</v>
      </c>
      <c r="E55" s="5" t="s">
        <v>173</v>
      </c>
      <c r="F55" s="96">
        <v>0</v>
      </c>
    </row>
    <row r="56" spans="1:7" s="62" customFormat="1" ht="37.5" customHeight="1" x14ac:dyDescent="0.3">
      <c r="A56" s="133" t="s">
        <v>116</v>
      </c>
      <c r="B56" s="80" t="s">
        <v>44</v>
      </c>
      <c r="C56" s="39" t="s">
        <v>117</v>
      </c>
      <c r="D56" s="54" t="s">
        <v>4</v>
      </c>
      <c r="E56" s="5" t="s">
        <v>174</v>
      </c>
      <c r="F56" s="96">
        <v>0</v>
      </c>
    </row>
    <row r="57" spans="1:7" s="62" customFormat="1" ht="37.5" customHeight="1" x14ac:dyDescent="0.3">
      <c r="A57" s="133"/>
      <c r="B57" s="80" t="s">
        <v>45</v>
      </c>
      <c r="C57" s="39" t="s">
        <v>119</v>
      </c>
      <c r="D57" s="54" t="s">
        <v>8</v>
      </c>
      <c r="E57" s="97" t="s">
        <v>185</v>
      </c>
      <c r="F57" s="96">
        <v>0</v>
      </c>
    </row>
    <row r="58" spans="1:7" s="103" customFormat="1" ht="15.75" x14ac:dyDescent="0.25">
      <c r="A58" s="123" t="s">
        <v>182</v>
      </c>
      <c r="B58" s="124"/>
      <c r="C58" s="124"/>
      <c r="D58" s="124"/>
      <c r="E58" s="125"/>
      <c r="F58" s="102">
        <f>SUM(F42:F57)/16</f>
        <v>0.234375</v>
      </c>
    </row>
    <row r="59" spans="1:7" s="98" customFormat="1" ht="15.75" x14ac:dyDescent="0.25">
      <c r="A59" s="123" t="s">
        <v>181</v>
      </c>
      <c r="B59" s="124"/>
      <c r="C59" s="124"/>
      <c r="D59" s="124"/>
      <c r="E59" s="125"/>
      <c r="F59" s="102">
        <f>(F13+F18+F28+F39+F58)/5</f>
        <v>0.26616071428571431</v>
      </c>
    </row>
  </sheetData>
  <mergeCells count="29">
    <mergeCell ref="A10:A11"/>
    <mergeCell ref="A1:F1"/>
    <mergeCell ref="A2:F2"/>
    <mergeCell ref="A3:F3"/>
    <mergeCell ref="B4:C4"/>
    <mergeCell ref="A7:A9"/>
    <mergeCell ref="A36:A37"/>
    <mergeCell ref="A14:F14"/>
    <mergeCell ref="B15:C15"/>
    <mergeCell ref="A16:A17"/>
    <mergeCell ref="A19:F19"/>
    <mergeCell ref="B20:C20"/>
    <mergeCell ref="A21:A22"/>
    <mergeCell ref="A59:E59"/>
    <mergeCell ref="A13:E13"/>
    <mergeCell ref="A28:E28"/>
    <mergeCell ref="A39:E39"/>
    <mergeCell ref="A58:E58"/>
    <mergeCell ref="A18:E18"/>
    <mergeCell ref="A40:F40"/>
    <mergeCell ref="B41:C41"/>
    <mergeCell ref="A42:A49"/>
    <mergeCell ref="A51:A54"/>
    <mergeCell ref="A56:A57"/>
    <mergeCell ref="A23:A24"/>
    <mergeCell ref="A26:A27"/>
    <mergeCell ref="A29:F29"/>
    <mergeCell ref="B30:C30"/>
    <mergeCell ref="A31:A33"/>
  </mergeCells>
  <pageMargins left="1.5748031496062993" right="0.78740157480314965" top="0.59055118110236227" bottom="0.59055118110236227" header="0.31496062992125984" footer="0.31496062992125984"/>
  <pageSetup paperSize="5" scale="80" orientation="landscape" r:id="rId1"/>
  <rowBreaks count="2" manualBreakCount="2">
    <brk id="18" max="16383" man="1"/>
    <brk id="3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view="pageBreakPreview" zoomScaleNormal="110" zoomScaleSheetLayoutView="100" workbookViewId="0">
      <selection sqref="A1:H10"/>
    </sheetView>
  </sheetViews>
  <sheetFormatPr baseColWidth="10" defaultRowHeight="37.5" customHeight="1" x14ac:dyDescent="0.2"/>
  <cols>
    <col min="1" max="1" width="21.28515625" style="3" customWidth="1"/>
    <col min="2" max="2" width="6.85546875" style="3" customWidth="1"/>
    <col min="3" max="3" width="43.140625" style="3" customWidth="1"/>
    <col min="4" max="4" width="31.5703125" style="3" bestFit="1" customWidth="1"/>
    <col min="5" max="5" width="25.140625" style="3" customWidth="1"/>
    <col min="6" max="6" width="10.7109375" style="3" bestFit="1" customWidth="1"/>
    <col min="7" max="8" width="9" style="3" bestFit="1" customWidth="1"/>
    <col min="9" max="16384" width="11.42578125" style="3"/>
  </cols>
  <sheetData>
    <row r="1" spans="1:8" ht="12.75" x14ac:dyDescent="0.2">
      <c r="A1" s="175" t="s">
        <v>10</v>
      </c>
      <c r="B1" s="175"/>
      <c r="C1" s="175"/>
      <c r="D1" s="175"/>
      <c r="E1" s="175"/>
      <c r="F1" s="175"/>
      <c r="G1" s="175"/>
      <c r="H1" s="175"/>
    </row>
    <row r="2" spans="1:8" ht="16.5" customHeight="1" x14ac:dyDescent="0.2">
      <c r="A2" s="174" t="s">
        <v>0</v>
      </c>
      <c r="B2" s="174"/>
      <c r="C2" s="174"/>
      <c r="D2" s="174"/>
      <c r="E2" s="174"/>
      <c r="F2" s="174"/>
      <c r="G2" s="174"/>
      <c r="H2" s="174"/>
    </row>
    <row r="3" spans="1:8" ht="16.5" customHeight="1" x14ac:dyDescent="0.2">
      <c r="A3" s="174" t="s">
        <v>76</v>
      </c>
      <c r="B3" s="174"/>
      <c r="C3" s="174"/>
      <c r="D3" s="174"/>
      <c r="E3" s="174"/>
      <c r="F3" s="174"/>
      <c r="G3" s="174"/>
      <c r="H3" s="174"/>
    </row>
    <row r="4" spans="1:8" s="88" customFormat="1" ht="25.5" x14ac:dyDescent="0.2">
      <c r="A4" s="84" t="s">
        <v>150</v>
      </c>
      <c r="B4" s="173" t="s">
        <v>12</v>
      </c>
      <c r="C4" s="173"/>
      <c r="D4" s="84" t="s">
        <v>13</v>
      </c>
      <c r="E4" s="84" t="s">
        <v>18</v>
      </c>
      <c r="F4" s="84" t="s">
        <v>71</v>
      </c>
      <c r="G4" s="84" t="s">
        <v>149</v>
      </c>
      <c r="H4" s="84" t="s">
        <v>19</v>
      </c>
    </row>
    <row r="5" spans="1:8" s="56" customFormat="1" ht="38.25" x14ac:dyDescent="0.2">
      <c r="A5" s="5" t="s">
        <v>79</v>
      </c>
      <c r="B5" s="80" t="s">
        <v>25</v>
      </c>
      <c r="C5" s="61" t="s">
        <v>88</v>
      </c>
      <c r="D5" s="61" t="s">
        <v>89</v>
      </c>
      <c r="E5" s="54" t="s">
        <v>99</v>
      </c>
      <c r="F5" s="86" t="s">
        <v>73</v>
      </c>
      <c r="G5" s="54">
        <v>44228</v>
      </c>
      <c r="H5" s="54">
        <v>44531</v>
      </c>
    </row>
    <row r="6" spans="1:8" ht="16.5" customHeight="1" x14ac:dyDescent="0.2">
      <c r="A6" s="174" t="s">
        <v>100</v>
      </c>
      <c r="B6" s="174"/>
      <c r="C6" s="174"/>
      <c r="D6" s="174"/>
      <c r="E6" s="174"/>
      <c r="F6" s="174"/>
      <c r="G6" s="174"/>
      <c r="H6" s="174"/>
    </row>
    <row r="7" spans="1:8" s="88" customFormat="1" ht="25.5" x14ac:dyDescent="0.2">
      <c r="A7" s="84" t="s">
        <v>150</v>
      </c>
      <c r="B7" s="173" t="s">
        <v>12</v>
      </c>
      <c r="C7" s="173"/>
      <c r="D7" s="84" t="s">
        <v>13</v>
      </c>
      <c r="E7" s="84" t="s">
        <v>18</v>
      </c>
      <c r="F7" s="84" t="s">
        <v>71</v>
      </c>
      <c r="G7" s="84" t="s">
        <v>149</v>
      </c>
      <c r="H7" s="84" t="s">
        <v>19</v>
      </c>
    </row>
    <row r="8" spans="1:8" s="56" customFormat="1" ht="38.25" x14ac:dyDescent="0.2">
      <c r="A8" s="64" t="s">
        <v>103</v>
      </c>
      <c r="B8" s="80" t="s">
        <v>84</v>
      </c>
      <c r="C8" s="61" t="s">
        <v>122</v>
      </c>
      <c r="D8" s="61" t="s">
        <v>125</v>
      </c>
      <c r="E8" s="54" t="s">
        <v>99</v>
      </c>
      <c r="F8" s="54" t="s">
        <v>73</v>
      </c>
      <c r="G8" s="54">
        <v>44197</v>
      </c>
      <c r="H8" s="54">
        <v>44197</v>
      </c>
    </row>
    <row r="9" spans="1:8" s="56" customFormat="1" ht="25.5" x14ac:dyDescent="0.2">
      <c r="A9" s="64" t="s">
        <v>103</v>
      </c>
      <c r="B9" s="80" t="s">
        <v>133</v>
      </c>
      <c r="C9" s="61" t="s">
        <v>131</v>
      </c>
      <c r="D9" s="61" t="s">
        <v>132</v>
      </c>
      <c r="E9" s="54" t="s">
        <v>99</v>
      </c>
      <c r="F9" s="54" t="s">
        <v>83</v>
      </c>
      <c r="G9" s="54">
        <v>44197</v>
      </c>
      <c r="H9" s="54">
        <v>44531</v>
      </c>
    </row>
    <row r="10" spans="1:8" s="56" customFormat="1" ht="26.25" customHeight="1" x14ac:dyDescent="0.2">
      <c r="A10" s="64" t="s">
        <v>103</v>
      </c>
      <c r="B10" s="80" t="s">
        <v>134</v>
      </c>
      <c r="C10" s="61" t="s">
        <v>135</v>
      </c>
      <c r="D10" s="61" t="s">
        <v>136</v>
      </c>
      <c r="E10" s="54" t="s">
        <v>99</v>
      </c>
      <c r="F10" s="54" t="s">
        <v>83</v>
      </c>
      <c r="G10" s="54">
        <v>44197</v>
      </c>
      <c r="H10" s="54">
        <v>44531</v>
      </c>
    </row>
  </sheetData>
  <mergeCells count="6">
    <mergeCell ref="B7:C7"/>
    <mergeCell ref="A3:H3"/>
    <mergeCell ref="B4:C4"/>
    <mergeCell ref="A6:H6"/>
    <mergeCell ref="A1:H1"/>
    <mergeCell ref="A2:H2"/>
  </mergeCells>
  <pageMargins left="1.5748031496062993" right="0.78740157480314965" top="0.59055118110236227" bottom="0.59055118110236227" header="0.31496062992125984" footer="0.31496062992125984"/>
  <pageSetup paperSize="5" scale="85" orientation="landscape" r:id="rId1"/>
  <rowBreaks count="1" manualBreakCount="1">
    <brk id="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view="pageBreakPreview" zoomScaleNormal="110" zoomScaleSheetLayoutView="100" workbookViewId="0">
      <selection activeCell="A18" sqref="A18:H18"/>
    </sheetView>
  </sheetViews>
  <sheetFormatPr baseColWidth="10" defaultRowHeight="37.5" customHeight="1" x14ac:dyDescent="0.3"/>
  <cols>
    <col min="1" max="1" width="21.28515625" style="6" customWidth="1"/>
    <col min="2" max="2" width="6.85546875" style="6" customWidth="1"/>
    <col min="3" max="3" width="43.140625" style="6" customWidth="1"/>
    <col min="4" max="4" width="31.5703125" style="6" bestFit="1" customWidth="1"/>
    <col min="5" max="5" width="25.140625" style="6" customWidth="1"/>
    <col min="6" max="6" width="10.7109375" style="6" bestFit="1" customWidth="1"/>
    <col min="7" max="8" width="9" style="6" bestFit="1" customWidth="1"/>
    <col min="9" max="16384" width="11.42578125" style="6"/>
  </cols>
  <sheetData>
    <row r="1" spans="1:9" ht="16.5" x14ac:dyDescent="0.3">
      <c r="A1" s="175" t="s">
        <v>10</v>
      </c>
      <c r="B1" s="175"/>
      <c r="C1" s="175"/>
      <c r="D1" s="175"/>
      <c r="E1" s="175"/>
      <c r="F1" s="175"/>
      <c r="G1" s="175"/>
      <c r="H1" s="175"/>
    </row>
    <row r="2" spans="1:9" ht="16.5" customHeight="1" x14ac:dyDescent="0.3">
      <c r="A2" s="174" t="s">
        <v>0</v>
      </c>
      <c r="B2" s="174"/>
      <c r="C2" s="174"/>
      <c r="D2" s="174"/>
      <c r="E2" s="174"/>
      <c r="F2" s="174"/>
      <c r="G2" s="174"/>
      <c r="H2" s="174"/>
    </row>
    <row r="3" spans="1:9" ht="16.5" customHeight="1" x14ac:dyDescent="0.3">
      <c r="A3" s="174" t="s">
        <v>47</v>
      </c>
      <c r="B3" s="174"/>
      <c r="C3" s="174"/>
      <c r="D3" s="174"/>
      <c r="E3" s="174"/>
      <c r="F3" s="174"/>
      <c r="G3" s="174"/>
      <c r="H3" s="174"/>
    </row>
    <row r="4" spans="1:9" s="24" customFormat="1" ht="25.5" x14ac:dyDescent="0.3">
      <c r="A4" s="84" t="s">
        <v>150</v>
      </c>
      <c r="B4" s="173" t="s">
        <v>12</v>
      </c>
      <c r="C4" s="173"/>
      <c r="D4" s="84" t="s">
        <v>13</v>
      </c>
      <c r="E4" s="84" t="s">
        <v>18</v>
      </c>
      <c r="F4" s="84" t="s">
        <v>71</v>
      </c>
      <c r="G4" s="84" t="s">
        <v>149</v>
      </c>
      <c r="H4" s="84" t="s">
        <v>19</v>
      </c>
    </row>
    <row r="5" spans="1:9" s="56" customFormat="1" ht="38.25" x14ac:dyDescent="0.2">
      <c r="A5" s="134" t="s">
        <v>51</v>
      </c>
      <c r="B5" s="59" t="s">
        <v>14</v>
      </c>
      <c r="C5" s="85" t="s">
        <v>48</v>
      </c>
      <c r="D5" s="86" t="s">
        <v>49</v>
      </c>
      <c r="E5" s="54" t="s">
        <v>9</v>
      </c>
      <c r="F5" s="54" t="s">
        <v>73</v>
      </c>
      <c r="G5" s="54">
        <v>44228</v>
      </c>
      <c r="H5" s="54">
        <v>44531</v>
      </c>
      <c r="I5" s="55"/>
    </row>
    <row r="6" spans="1:9" s="3" customFormat="1" ht="25.5" x14ac:dyDescent="0.2">
      <c r="A6" s="134"/>
      <c r="B6" s="20" t="s">
        <v>15</v>
      </c>
      <c r="C6" s="39" t="s">
        <v>5</v>
      </c>
      <c r="D6" s="5" t="s">
        <v>2</v>
      </c>
      <c r="E6" s="59" t="s">
        <v>50</v>
      </c>
      <c r="F6" s="59" t="s">
        <v>73</v>
      </c>
      <c r="G6" s="54">
        <v>44228</v>
      </c>
      <c r="H6" s="54">
        <v>44531</v>
      </c>
    </row>
    <row r="7" spans="1:9" ht="16.5" customHeight="1" x14ac:dyDescent="0.3">
      <c r="A7" s="174" t="s">
        <v>154</v>
      </c>
      <c r="B7" s="174"/>
      <c r="C7" s="174"/>
      <c r="D7" s="174"/>
      <c r="E7" s="174"/>
      <c r="F7" s="174"/>
      <c r="G7" s="174"/>
      <c r="H7" s="174"/>
    </row>
    <row r="8" spans="1:9" s="24" customFormat="1" ht="25.5" x14ac:dyDescent="0.3">
      <c r="A8" s="84" t="s">
        <v>150</v>
      </c>
      <c r="B8" s="173" t="s">
        <v>12</v>
      </c>
      <c r="C8" s="173"/>
      <c r="D8" s="84" t="s">
        <v>13</v>
      </c>
      <c r="E8" s="84" t="s">
        <v>18</v>
      </c>
      <c r="F8" s="84" t="s">
        <v>71</v>
      </c>
      <c r="G8" s="84" t="s">
        <v>149</v>
      </c>
      <c r="H8" s="84" t="s">
        <v>19</v>
      </c>
    </row>
    <row r="9" spans="1:9" s="56" customFormat="1" ht="42" customHeight="1" x14ac:dyDescent="0.2">
      <c r="A9" s="64" t="s">
        <v>66</v>
      </c>
      <c r="B9" s="81" t="s">
        <v>36</v>
      </c>
      <c r="C9" s="39" t="s">
        <v>67</v>
      </c>
      <c r="D9" s="39" t="s">
        <v>68</v>
      </c>
      <c r="E9" s="54" t="s">
        <v>9</v>
      </c>
      <c r="F9" s="54" t="s">
        <v>73</v>
      </c>
      <c r="G9" s="54">
        <v>44228</v>
      </c>
      <c r="H9" s="54">
        <v>44531</v>
      </c>
    </row>
    <row r="10" spans="1:9" ht="16.5" customHeight="1" x14ac:dyDescent="0.3">
      <c r="A10" s="174" t="s">
        <v>76</v>
      </c>
      <c r="B10" s="174"/>
      <c r="C10" s="174"/>
      <c r="D10" s="174"/>
      <c r="E10" s="174"/>
      <c r="F10" s="174"/>
      <c r="G10" s="174"/>
      <c r="H10" s="174"/>
    </row>
    <row r="11" spans="1:9" s="24" customFormat="1" ht="25.5" x14ac:dyDescent="0.3">
      <c r="A11" s="84" t="s">
        <v>150</v>
      </c>
      <c r="B11" s="173" t="s">
        <v>12</v>
      </c>
      <c r="C11" s="173"/>
      <c r="D11" s="84" t="s">
        <v>13</v>
      </c>
      <c r="E11" s="84" t="s">
        <v>18</v>
      </c>
      <c r="F11" s="84" t="s">
        <v>71</v>
      </c>
      <c r="G11" s="84" t="s">
        <v>149</v>
      </c>
      <c r="H11" s="84" t="s">
        <v>19</v>
      </c>
    </row>
    <row r="12" spans="1:9" s="56" customFormat="1" ht="34.5" customHeight="1" x14ac:dyDescent="0.2">
      <c r="A12" s="64" t="s">
        <v>77</v>
      </c>
      <c r="B12" s="80" t="s">
        <v>14</v>
      </c>
      <c r="C12" s="60" t="s">
        <v>90</v>
      </c>
      <c r="D12" s="60" t="s">
        <v>91</v>
      </c>
      <c r="E12" s="54" t="s">
        <v>9</v>
      </c>
      <c r="F12" s="86" t="s">
        <v>73</v>
      </c>
      <c r="G12" s="54">
        <v>44228</v>
      </c>
      <c r="H12" s="54">
        <v>44531</v>
      </c>
      <c r="I12" s="55"/>
    </row>
    <row r="13" spans="1:9" s="56" customFormat="1" ht="38.25" x14ac:dyDescent="0.2">
      <c r="A13" s="64" t="s">
        <v>77</v>
      </c>
      <c r="B13" s="80" t="s">
        <v>84</v>
      </c>
      <c r="C13" s="61" t="s">
        <v>94</v>
      </c>
      <c r="D13" s="61" t="s">
        <v>93</v>
      </c>
      <c r="E13" s="54" t="s">
        <v>9</v>
      </c>
      <c r="F13" s="86" t="s">
        <v>73</v>
      </c>
      <c r="G13" s="54">
        <v>44228</v>
      </c>
      <c r="H13" s="54">
        <v>44531</v>
      </c>
    </row>
    <row r="14" spans="1:9" s="56" customFormat="1" ht="38.25" x14ac:dyDescent="0.2">
      <c r="A14" s="59" t="s">
        <v>78</v>
      </c>
      <c r="B14" s="80" t="s">
        <v>23</v>
      </c>
      <c r="C14" s="60" t="s">
        <v>96</v>
      </c>
      <c r="D14" s="60" t="s">
        <v>95</v>
      </c>
      <c r="E14" s="54" t="s">
        <v>9</v>
      </c>
      <c r="F14" s="86" t="s">
        <v>73</v>
      </c>
      <c r="G14" s="54">
        <v>44228</v>
      </c>
      <c r="H14" s="54">
        <v>44531</v>
      </c>
    </row>
    <row r="15" spans="1:9" s="56" customFormat="1" ht="25.5" x14ac:dyDescent="0.2">
      <c r="A15" s="64" t="s">
        <v>80</v>
      </c>
      <c r="B15" s="87" t="s">
        <v>36</v>
      </c>
      <c r="C15" s="60" t="s">
        <v>86</v>
      </c>
      <c r="D15" s="60" t="s">
        <v>87</v>
      </c>
      <c r="E15" s="54" t="s">
        <v>9</v>
      </c>
      <c r="F15" s="86" t="s">
        <v>73</v>
      </c>
      <c r="G15" s="54">
        <v>44228</v>
      </c>
      <c r="H15" s="54">
        <v>44531</v>
      </c>
    </row>
    <row r="16" spans="1:9" s="56" customFormat="1" ht="12.75" customHeight="1" x14ac:dyDescent="0.2">
      <c r="A16" s="64" t="s">
        <v>80</v>
      </c>
      <c r="B16" s="87" t="s">
        <v>37</v>
      </c>
      <c r="C16" s="60" t="s">
        <v>152</v>
      </c>
      <c r="D16" s="60" t="s">
        <v>81</v>
      </c>
      <c r="E16" s="54" t="s">
        <v>9</v>
      </c>
      <c r="F16" s="86" t="s">
        <v>73</v>
      </c>
      <c r="G16" s="54">
        <v>44228</v>
      </c>
      <c r="H16" s="54">
        <v>44531</v>
      </c>
    </row>
    <row r="17" spans="1:9" s="56" customFormat="1" ht="27" customHeight="1" x14ac:dyDescent="0.2">
      <c r="A17" s="59" t="s">
        <v>82</v>
      </c>
      <c r="B17" s="80" t="s">
        <v>44</v>
      </c>
      <c r="C17" s="60" t="s">
        <v>97</v>
      </c>
      <c r="D17" s="60" t="s">
        <v>98</v>
      </c>
      <c r="E17" s="54" t="s">
        <v>9</v>
      </c>
      <c r="F17" s="86" t="s">
        <v>73</v>
      </c>
      <c r="G17" s="54">
        <v>44228</v>
      </c>
      <c r="H17" s="54">
        <v>44531</v>
      </c>
    </row>
    <row r="18" spans="1:9" ht="16.5" customHeight="1" x14ac:dyDescent="0.3">
      <c r="A18" s="174" t="s">
        <v>100</v>
      </c>
      <c r="B18" s="174"/>
      <c r="C18" s="174"/>
      <c r="D18" s="174"/>
      <c r="E18" s="174"/>
      <c r="F18" s="174"/>
      <c r="G18" s="174"/>
      <c r="H18" s="174"/>
    </row>
    <row r="19" spans="1:9" s="24" customFormat="1" ht="25.5" x14ac:dyDescent="0.3">
      <c r="A19" s="84" t="s">
        <v>150</v>
      </c>
      <c r="B19" s="173" t="s">
        <v>12</v>
      </c>
      <c r="C19" s="173"/>
      <c r="D19" s="84" t="s">
        <v>13</v>
      </c>
      <c r="E19" s="84" t="s">
        <v>18</v>
      </c>
      <c r="F19" s="84" t="s">
        <v>71</v>
      </c>
      <c r="G19" s="84" t="s">
        <v>149</v>
      </c>
      <c r="H19" s="84" t="s">
        <v>19</v>
      </c>
    </row>
    <row r="20" spans="1:9" s="56" customFormat="1" ht="38.25" x14ac:dyDescent="0.2">
      <c r="A20" s="5" t="s">
        <v>106</v>
      </c>
      <c r="B20" s="80" t="s">
        <v>23</v>
      </c>
      <c r="C20" s="61" t="s">
        <v>156</v>
      </c>
      <c r="D20" s="61" t="s">
        <v>107</v>
      </c>
      <c r="E20" s="54" t="s">
        <v>9</v>
      </c>
      <c r="F20" s="54" t="s">
        <v>130</v>
      </c>
      <c r="G20" s="54">
        <v>44228</v>
      </c>
      <c r="H20" s="54">
        <v>44531</v>
      </c>
    </row>
    <row r="21" spans="1:9" s="56" customFormat="1" ht="38.25" x14ac:dyDescent="0.2">
      <c r="A21" s="64" t="s">
        <v>108</v>
      </c>
      <c r="B21" s="80" t="s">
        <v>31</v>
      </c>
      <c r="C21" s="39" t="s">
        <v>113</v>
      </c>
      <c r="D21" s="39" t="s">
        <v>114</v>
      </c>
      <c r="E21" s="59" t="s">
        <v>9</v>
      </c>
      <c r="F21" s="59" t="s">
        <v>73</v>
      </c>
      <c r="G21" s="54">
        <v>44228</v>
      </c>
      <c r="H21" s="54">
        <v>44531</v>
      </c>
    </row>
    <row r="22" spans="1:9" s="56" customFormat="1" ht="38.25" x14ac:dyDescent="0.3">
      <c r="A22" s="64" t="s">
        <v>108</v>
      </c>
      <c r="B22" s="80" t="s">
        <v>143</v>
      </c>
      <c r="C22" s="39" t="s">
        <v>144</v>
      </c>
      <c r="D22" s="39" t="s">
        <v>145</v>
      </c>
      <c r="E22" s="59" t="s">
        <v>9</v>
      </c>
      <c r="F22" s="59" t="s">
        <v>73</v>
      </c>
      <c r="G22" s="54">
        <v>44228</v>
      </c>
      <c r="H22" s="54">
        <v>44531</v>
      </c>
      <c r="I22" s="62"/>
    </row>
  </sheetData>
  <mergeCells count="11">
    <mergeCell ref="A1:H1"/>
    <mergeCell ref="A2:H2"/>
    <mergeCell ref="A3:H3"/>
    <mergeCell ref="B4:C4"/>
    <mergeCell ref="B19:C19"/>
    <mergeCell ref="A5:A6"/>
    <mergeCell ref="A7:H7"/>
    <mergeCell ref="B8:C8"/>
    <mergeCell ref="A10:H10"/>
    <mergeCell ref="B11:C11"/>
    <mergeCell ref="A18:H18"/>
  </mergeCells>
  <pageMargins left="1.5748031496062993" right="0.78740157480314965" top="0.59055118110236227" bottom="0.59055118110236227" header="0.31496062992125984" footer="0.31496062992125984"/>
  <pageSetup paperSize="5" scale="85" orientation="landscape" r:id="rId1"/>
  <rowBreaks count="2" manualBreakCount="2">
    <brk id="6" max="16383" man="1"/>
    <brk id="1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view="pageBreakPreview" zoomScaleNormal="110" zoomScaleSheetLayoutView="100" workbookViewId="0">
      <selection sqref="A1:H9"/>
    </sheetView>
  </sheetViews>
  <sheetFormatPr baseColWidth="10" defaultRowHeight="37.5" customHeight="1" x14ac:dyDescent="0.3"/>
  <cols>
    <col min="1" max="1" width="21.28515625" style="6" customWidth="1"/>
    <col min="2" max="2" width="6.85546875" style="6" customWidth="1"/>
    <col min="3" max="3" width="43.140625" style="6" customWidth="1"/>
    <col min="4" max="4" width="31.5703125" style="6" bestFit="1" customWidth="1"/>
    <col min="5" max="5" width="25.140625" style="6" customWidth="1"/>
    <col min="6" max="6" width="10.7109375" style="6" bestFit="1" customWidth="1"/>
    <col min="7" max="8" width="9" style="6" bestFit="1" customWidth="1"/>
    <col min="9" max="16384" width="11.42578125" style="6"/>
  </cols>
  <sheetData>
    <row r="1" spans="1:8" ht="16.5" x14ac:dyDescent="0.3">
      <c r="A1" s="175" t="s">
        <v>10</v>
      </c>
      <c r="B1" s="175"/>
      <c r="C1" s="175"/>
      <c r="D1" s="175"/>
      <c r="E1" s="175"/>
      <c r="F1" s="175"/>
      <c r="G1" s="175"/>
      <c r="H1" s="175"/>
    </row>
    <row r="2" spans="1:8" ht="16.5" customHeight="1" x14ac:dyDescent="0.3">
      <c r="A2" s="174" t="s">
        <v>0</v>
      </c>
      <c r="B2" s="174"/>
      <c r="C2" s="174"/>
      <c r="D2" s="174"/>
      <c r="E2" s="174"/>
      <c r="F2" s="174"/>
      <c r="G2" s="174"/>
      <c r="H2" s="174"/>
    </row>
    <row r="3" spans="1:8" ht="16.5" customHeight="1" x14ac:dyDescent="0.3">
      <c r="A3" s="174" t="s">
        <v>47</v>
      </c>
      <c r="B3" s="174"/>
      <c r="C3" s="174"/>
      <c r="D3" s="174"/>
      <c r="E3" s="174"/>
      <c r="F3" s="174"/>
      <c r="G3" s="174"/>
      <c r="H3" s="174"/>
    </row>
    <row r="4" spans="1:8" s="24" customFormat="1" ht="25.5" x14ac:dyDescent="0.3">
      <c r="A4" s="84" t="s">
        <v>150</v>
      </c>
      <c r="B4" s="173" t="s">
        <v>12</v>
      </c>
      <c r="C4" s="173"/>
      <c r="D4" s="84" t="s">
        <v>13</v>
      </c>
      <c r="E4" s="84" t="s">
        <v>18</v>
      </c>
      <c r="F4" s="84" t="s">
        <v>71</v>
      </c>
      <c r="G4" s="84" t="s">
        <v>149</v>
      </c>
      <c r="H4" s="84" t="s">
        <v>19</v>
      </c>
    </row>
    <row r="5" spans="1:8" s="3" customFormat="1" ht="25.5" x14ac:dyDescent="0.2">
      <c r="A5" s="83" t="s">
        <v>51</v>
      </c>
      <c r="B5" s="20" t="s">
        <v>15</v>
      </c>
      <c r="C5" s="39" t="s">
        <v>5</v>
      </c>
      <c r="D5" s="5" t="s">
        <v>2</v>
      </c>
      <c r="E5" s="59" t="s">
        <v>50</v>
      </c>
      <c r="F5" s="59" t="s">
        <v>73</v>
      </c>
      <c r="G5" s="54">
        <v>44228</v>
      </c>
      <c r="H5" s="54">
        <v>44531</v>
      </c>
    </row>
    <row r="6" spans="1:8" ht="16.5" customHeight="1" x14ac:dyDescent="0.3">
      <c r="A6" s="174" t="s">
        <v>154</v>
      </c>
      <c r="B6" s="174"/>
      <c r="C6" s="174"/>
      <c r="D6" s="174"/>
      <c r="E6" s="174"/>
      <c r="F6" s="174"/>
      <c r="G6" s="174"/>
      <c r="H6" s="174"/>
    </row>
    <row r="7" spans="1:8" s="24" customFormat="1" ht="25.5" x14ac:dyDescent="0.3">
      <c r="A7" s="84" t="s">
        <v>150</v>
      </c>
      <c r="B7" s="173" t="s">
        <v>12</v>
      </c>
      <c r="C7" s="173"/>
      <c r="D7" s="84" t="s">
        <v>13</v>
      </c>
      <c r="E7" s="84" t="s">
        <v>18</v>
      </c>
      <c r="F7" s="84" t="s">
        <v>71</v>
      </c>
      <c r="G7" s="84" t="s">
        <v>149</v>
      </c>
      <c r="H7" s="84" t="s">
        <v>19</v>
      </c>
    </row>
    <row r="8" spans="1:8" s="56" customFormat="1" ht="38.25" x14ac:dyDescent="0.2">
      <c r="A8" s="64" t="s">
        <v>57</v>
      </c>
      <c r="B8" s="81" t="s">
        <v>23</v>
      </c>
      <c r="C8" s="39" t="s">
        <v>58</v>
      </c>
      <c r="D8" s="39" t="s">
        <v>59</v>
      </c>
      <c r="E8" s="59" t="s">
        <v>75</v>
      </c>
      <c r="F8" s="59" t="s">
        <v>74</v>
      </c>
      <c r="G8" s="54">
        <v>44228</v>
      </c>
      <c r="H8" s="54">
        <v>44531</v>
      </c>
    </row>
    <row r="9" spans="1:8" s="56" customFormat="1" ht="38.25" x14ac:dyDescent="0.2">
      <c r="A9" s="59" t="s">
        <v>63</v>
      </c>
      <c r="B9" s="81" t="s">
        <v>25</v>
      </c>
      <c r="C9" s="39" t="s">
        <v>64</v>
      </c>
      <c r="D9" s="39" t="s">
        <v>65</v>
      </c>
      <c r="E9" s="59" t="s">
        <v>75</v>
      </c>
      <c r="F9" s="54" t="s">
        <v>73</v>
      </c>
      <c r="G9" s="54">
        <v>44228</v>
      </c>
      <c r="H9" s="54">
        <v>44531</v>
      </c>
    </row>
  </sheetData>
  <mergeCells count="6">
    <mergeCell ref="A6:H6"/>
    <mergeCell ref="B7:C7"/>
    <mergeCell ref="A1:H1"/>
    <mergeCell ref="A2:H2"/>
    <mergeCell ref="A3:H3"/>
    <mergeCell ref="B4:C4"/>
  </mergeCells>
  <pageMargins left="1.5748031496062993" right="0.78740157480314965" top="0.59055118110236227" bottom="0.59055118110236227" header="0.31496062992125984" footer="0.31496062992125984"/>
  <pageSetup paperSize="5" scale="8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view="pageBreakPreview" zoomScaleNormal="110" zoomScaleSheetLayoutView="100" workbookViewId="0">
      <selection sqref="A1:H20"/>
    </sheetView>
  </sheetViews>
  <sheetFormatPr baseColWidth="10" defaultRowHeight="37.5" customHeight="1" x14ac:dyDescent="0.3"/>
  <cols>
    <col min="1" max="1" width="21.28515625" style="6" customWidth="1"/>
    <col min="2" max="2" width="6.85546875" style="6" customWidth="1"/>
    <col min="3" max="3" width="43.140625" style="6" customWidth="1"/>
    <col min="4" max="4" width="31.5703125" style="6" bestFit="1" customWidth="1"/>
    <col min="5" max="5" width="25.140625" style="6" customWidth="1"/>
    <col min="6" max="6" width="10.7109375" style="6" bestFit="1" customWidth="1"/>
    <col min="7" max="8" width="9" style="6" bestFit="1" customWidth="1"/>
    <col min="9" max="16384" width="11.42578125" style="6"/>
  </cols>
  <sheetData>
    <row r="1" spans="1:9" ht="16.5" x14ac:dyDescent="0.3">
      <c r="A1" s="172" t="s">
        <v>10</v>
      </c>
      <c r="B1" s="172"/>
      <c r="C1" s="172"/>
      <c r="D1" s="172"/>
      <c r="E1" s="172"/>
      <c r="F1" s="172"/>
      <c r="G1" s="172"/>
      <c r="H1" s="172"/>
    </row>
    <row r="2" spans="1:9" ht="16.5" customHeight="1" x14ac:dyDescent="0.3">
      <c r="A2" s="171" t="s">
        <v>0</v>
      </c>
      <c r="B2" s="171"/>
      <c r="C2" s="171"/>
      <c r="D2" s="171"/>
      <c r="E2" s="171"/>
      <c r="F2" s="171"/>
      <c r="G2" s="171"/>
      <c r="H2" s="171"/>
    </row>
    <row r="3" spans="1:9" ht="16.5" customHeight="1" x14ac:dyDescent="0.3">
      <c r="A3" s="171" t="s">
        <v>38</v>
      </c>
      <c r="B3" s="171"/>
      <c r="C3" s="171"/>
      <c r="D3" s="171"/>
      <c r="E3" s="171"/>
      <c r="F3" s="171"/>
      <c r="G3" s="171"/>
      <c r="H3" s="171"/>
    </row>
    <row r="4" spans="1:9" s="24" customFormat="1" ht="33" x14ac:dyDescent="0.3">
      <c r="A4" s="23" t="s">
        <v>150</v>
      </c>
      <c r="B4" s="132" t="s">
        <v>12</v>
      </c>
      <c r="C4" s="132"/>
      <c r="D4" s="23" t="s">
        <v>13</v>
      </c>
      <c r="E4" s="23" t="s">
        <v>18</v>
      </c>
      <c r="F4" s="23" t="s">
        <v>71</v>
      </c>
      <c r="G4" s="23" t="s">
        <v>149</v>
      </c>
      <c r="H4" s="23" t="s">
        <v>19</v>
      </c>
    </row>
    <row r="5" spans="1:9" s="56" customFormat="1" ht="34.5" customHeight="1" x14ac:dyDescent="0.2">
      <c r="A5" s="59" t="s">
        <v>11</v>
      </c>
      <c r="B5" s="59" t="s">
        <v>14</v>
      </c>
      <c r="C5" s="39" t="s">
        <v>16</v>
      </c>
      <c r="D5" s="39" t="s">
        <v>1</v>
      </c>
      <c r="E5" s="54" t="s">
        <v>17</v>
      </c>
      <c r="F5" s="54" t="s">
        <v>73</v>
      </c>
      <c r="G5" s="54">
        <v>44228</v>
      </c>
      <c r="H5" s="54">
        <v>44531</v>
      </c>
      <c r="I5" s="55"/>
    </row>
    <row r="6" spans="1:9" s="56" customFormat="1" ht="67.5" customHeight="1" x14ac:dyDescent="0.2">
      <c r="A6" s="64" t="s">
        <v>24</v>
      </c>
      <c r="B6" s="59" t="s">
        <v>25</v>
      </c>
      <c r="C6" s="57" t="s">
        <v>28</v>
      </c>
      <c r="D6" s="57" t="s">
        <v>27</v>
      </c>
      <c r="E6" s="54" t="s">
        <v>4</v>
      </c>
      <c r="F6" s="54" t="s">
        <v>73</v>
      </c>
      <c r="G6" s="54">
        <v>44197</v>
      </c>
      <c r="H6" s="54">
        <v>44197</v>
      </c>
    </row>
    <row r="7" spans="1:9" s="56" customFormat="1" ht="54.75" customHeight="1" x14ac:dyDescent="0.2">
      <c r="A7" s="64" t="s">
        <v>24</v>
      </c>
      <c r="B7" s="59" t="s">
        <v>26</v>
      </c>
      <c r="C7" s="57" t="s">
        <v>30</v>
      </c>
      <c r="D7" s="57" t="s">
        <v>29</v>
      </c>
      <c r="E7" s="54" t="s">
        <v>4</v>
      </c>
      <c r="F7" s="54" t="s">
        <v>73</v>
      </c>
      <c r="G7" s="54">
        <v>44228</v>
      </c>
      <c r="H7" s="54">
        <v>44317</v>
      </c>
    </row>
    <row r="8" spans="1:9" s="56" customFormat="1" ht="51" x14ac:dyDescent="0.2">
      <c r="A8" s="64" t="s">
        <v>35</v>
      </c>
      <c r="B8" s="59" t="s">
        <v>37</v>
      </c>
      <c r="C8" s="58" t="s">
        <v>42</v>
      </c>
      <c r="D8" s="58" t="s">
        <v>39</v>
      </c>
      <c r="E8" s="54" t="s">
        <v>4</v>
      </c>
      <c r="F8" s="54" t="s">
        <v>148</v>
      </c>
      <c r="G8" s="54">
        <v>44228</v>
      </c>
      <c r="H8" s="54" t="s">
        <v>155</v>
      </c>
    </row>
    <row r="9" spans="1:9" ht="16.5" customHeight="1" x14ac:dyDescent="0.3">
      <c r="A9" s="171" t="s">
        <v>154</v>
      </c>
      <c r="B9" s="171"/>
      <c r="C9" s="171"/>
      <c r="D9" s="171"/>
      <c r="E9" s="171"/>
      <c r="F9" s="171"/>
      <c r="G9" s="171"/>
      <c r="H9" s="171"/>
    </row>
    <row r="10" spans="1:9" s="24" customFormat="1" ht="33" x14ac:dyDescent="0.3">
      <c r="A10" s="23" t="s">
        <v>150</v>
      </c>
      <c r="B10" s="132" t="s">
        <v>12</v>
      </c>
      <c r="C10" s="132"/>
      <c r="D10" s="23" t="s">
        <v>13</v>
      </c>
      <c r="E10" s="23" t="s">
        <v>18</v>
      </c>
      <c r="F10" s="23" t="s">
        <v>71</v>
      </c>
      <c r="G10" s="23" t="s">
        <v>149</v>
      </c>
      <c r="H10" s="23" t="s">
        <v>19</v>
      </c>
    </row>
    <row r="11" spans="1:9" s="56" customFormat="1" ht="34.5" customHeight="1" x14ac:dyDescent="0.2">
      <c r="A11" s="64" t="s">
        <v>52</v>
      </c>
      <c r="B11" s="81" t="s">
        <v>14</v>
      </c>
      <c r="C11" s="39" t="s">
        <v>53</v>
      </c>
      <c r="D11" s="39" t="s">
        <v>54</v>
      </c>
      <c r="E11" s="54" t="s">
        <v>72</v>
      </c>
      <c r="F11" s="54" t="s">
        <v>73</v>
      </c>
      <c r="G11" s="54">
        <v>44228</v>
      </c>
      <c r="H11" s="54">
        <v>44531</v>
      </c>
      <c r="I11" s="55"/>
    </row>
    <row r="12" spans="1:9" s="56" customFormat="1" ht="38.25" x14ac:dyDescent="0.2">
      <c r="A12" s="64" t="s">
        <v>57</v>
      </c>
      <c r="B12" s="81" t="s">
        <v>60</v>
      </c>
      <c r="C12" s="39" t="s">
        <v>61</v>
      </c>
      <c r="D12" s="39" t="s">
        <v>62</v>
      </c>
      <c r="E12" s="59" t="s">
        <v>4</v>
      </c>
      <c r="F12" s="59" t="s">
        <v>73</v>
      </c>
      <c r="G12" s="54">
        <v>44228</v>
      </c>
      <c r="H12" s="54">
        <v>44287</v>
      </c>
    </row>
    <row r="13" spans="1:9" ht="16.5" customHeight="1" x14ac:dyDescent="0.3">
      <c r="A13" s="171" t="s">
        <v>100</v>
      </c>
      <c r="B13" s="171"/>
      <c r="C13" s="171"/>
      <c r="D13" s="171"/>
      <c r="E13" s="171"/>
      <c r="F13" s="171"/>
      <c r="G13" s="171"/>
      <c r="H13" s="171"/>
    </row>
    <row r="14" spans="1:9" s="24" customFormat="1" ht="33" x14ac:dyDescent="0.3">
      <c r="A14" s="23" t="s">
        <v>150</v>
      </c>
      <c r="B14" s="132" t="s">
        <v>12</v>
      </c>
      <c r="C14" s="132"/>
      <c r="D14" s="23" t="s">
        <v>13</v>
      </c>
      <c r="E14" s="23" t="s">
        <v>18</v>
      </c>
      <c r="F14" s="23" t="s">
        <v>71</v>
      </c>
      <c r="G14" s="23" t="s">
        <v>149</v>
      </c>
      <c r="H14" s="23" t="s">
        <v>19</v>
      </c>
    </row>
    <row r="15" spans="1:9" s="56" customFormat="1" ht="25.5" x14ac:dyDescent="0.2">
      <c r="A15" s="64" t="s">
        <v>103</v>
      </c>
      <c r="B15" s="80" t="s">
        <v>15</v>
      </c>
      <c r="C15" s="61" t="s">
        <v>123</v>
      </c>
      <c r="D15" s="61" t="s">
        <v>126</v>
      </c>
      <c r="E15" s="54" t="s">
        <v>4</v>
      </c>
      <c r="F15" s="59" t="s">
        <v>130</v>
      </c>
      <c r="G15" s="54">
        <v>44228</v>
      </c>
      <c r="H15" s="54">
        <v>44531</v>
      </c>
    </row>
    <row r="16" spans="1:9" s="56" customFormat="1" ht="25.5" x14ac:dyDescent="0.2">
      <c r="A16" s="64" t="s">
        <v>103</v>
      </c>
      <c r="B16" s="80" t="s">
        <v>140</v>
      </c>
      <c r="C16" s="61" t="s">
        <v>137</v>
      </c>
      <c r="D16" s="61" t="s">
        <v>138</v>
      </c>
      <c r="E16" s="54" t="s">
        <v>4</v>
      </c>
      <c r="F16" s="54" t="s">
        <v>73</v>
      </c>
      <c r="G16" s="54">
        <v>44228</v>
      </c>
      <c r="H16" s="54">
        <v>44531</v>
      </c>
    </row>
    <row r="17" spans="1:9" s="62" customFormat="1" ht="37.5" customHeight="1" x14ac:dyDescent="0.3">
      <c r="A17" s="64" t="s">
        <v>103</v>
      </c>
      <c r="B17" s="80" t="s">
        <v>141</v>
      </c>
      <c r="C17" s="61" t="s">
        <v>104</v>
      </c>
      <c r="D17" s="61" t="s">
        <v>105</v>
      </c>
      <c r="E17" s="54" t="s">
        <v>4</v>
      </c>
      <c r="F17" s="54" t="s">
        <v>130</v>
      </c>
      <c r="G17" s="54">
        <v>44228</v>
      </c>
      <c r="H17" s="54">
        <v>44531</v>
      </c>
      <c r="I17" s="56"/>
    </row>
    <row r="18" spans="1:9" s="62" customFormat="1" ht="37.5" customHeight="1" x14ac:dyDescent="0.3">
      <c r="A18" s="64" t="s">
        <v>108</v>
      </c>
      <c r="B18" s="80" t="s">
        <v>25</v>
      </c>
      <c r="C18" s="61" t="s">
        <v>109</v>
      </c>
      <c r="D18" s="61" t="s">
        <v>110</v>
      </c>
      <c r="E18" s="54" t="s">
        <v>4</v>
      </c>
      <c r="F18" s="59" t="s">
        <v>73</v>
      </c>
      <c r="G18" s="54">
        <v>44228</v>
      </c>
      <c r="H18" s="54">
        <v>44531</v>
      </c>
      <c r="I18" s="55"/>
    </row>
    <row r="19" spans="1:9" s="62" customFormat="1" ht="37.5" customHeight="1" x14ac:dyDescent="0.3">
      <c r="A19" s="5" t="s">
        <v>115</v>
      </c>
      <c r="B19" s="80" t="s">
        <v>36</v>
      </c>
      <c r="C19" s="39" t="s">
        <v>146</v>
      </c>
      <c r="D19" s="39" t="s">
        <v>147</v>
      </c>
      <c r="E19" s="54" t="s">
        <v>4</v>
      </c>
      <c r="F19" s="59" t="s">
        <v>73</v>
      </c>
      <c r="G19" s="54">
        <v>44228</v>
      </c>
      <c r="H19" s="54">
        <v>44531</v>
      </c>
    </row>
    <row r="20" spans="1:9" s="62" customFormat="1" ht="37.5" customHeight="1" x14ac:dyDescent="0.3">
      <c r="A20" s="64" t="s">
        <v>116</v>
      </c>
      <c r="B20" s="80" t="s">
        <v>44</v>
      </c>
      <c r="C20" s="39" t="s">
        <v>117</v>
      </c>
      <c r="D20" s="39" t="s">
        <v>118</v>
      </c>
      <c r="E20" s="54" t="s">
        <v>4</v>
      </c>
      <c r="F20" s="59" t="s">
        <v>73</v>
      </c>
      <c r="G20" s="54">
        <v>44228</v>
      </c>
      <c r="H20" s="54">
        <v>44531</v>
      </c>
    </row>
  </sheetData>
  <mergeCells count="8">
    <mergeCell ref="B14:C14"/>
    <mergeCell ref="A9:H9"/>
    <mergeCell ref="B10:C10"/>
    <mergeCell ref="A13:H13"/>
    <mergeCell ref="A1:H1"/>
    <mergeCell ref="A2:H2"/>
    <mergeCell ref="A3:H3"/>
    <mergeCell ref="B4:C4"/>
  </mergeCells>
  <pageMargins left="1.5748031496062993" right="0.78740157480314965" top="0.59055118110236227" bottom="0.59055118110236227" header="0.31496062992125984" footer="0.31496062992125984"/>
  <pageSetup paperSize="5" scale="85" orientation="landscape" r:id="rId1"/>
  <rowBreaks count="2" manualBreakCount="2">
    <brk id="8" max="16383" man="1"/>
    <brk id="1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view="pageBreakPreview" zoomScaleNormal="110" zoomScaleSheetLayoutView="100" workbookViewId="0">
      <selection sqref="A1:H6"/>
    </sheetView>
  </sheetViews>
  <sheetFormatPr baseColWidth="10" defaultRowHeight="37.5" customHeight="1" x14ac:dyDescent="0.3"/>
  <cols>
    <col min="1" max="1" width="21.28515625" style="6" customWidth="1"/>
    <col min="2" max="2" width="6.85546875" style="6" customWidth="1"/>
    <col min="3" max="3" width="43.140625" style="6" customWidth="1"/>
    <col min="4" max="4" width="31.5703125" style="6" bestFit="1" customWidth="1"/>
    <col min="5" max="5" width="25.140625" style="6" customWidth="1"/>
    <col min="6" max="6" width="10.7109375" style="6" bestFit="1" customWidth="1"/>
    <col min="7" max="8" width="9" style="6" bestFit="1" customWidth="1"/>
    <col min="9" max="16384" width="11.42578125" style="6"/>
  </cols>
  <sheetData>
    <row r="1" spans="1:9" ht="16.5" x14ac:dyDescent="0.3">
      <c r="A1" s="172" t="s">
        <v>10</v>
      </c>
      <c r="B1" s="172"/>
      <c r="C1" s="172"/>
      <c r="D1" s="172"/>
      <c r="E1" s="172"/>
      <c r="F1" s="172"/>
      <c r="G1" s="172"/>
      <c r="H1" s="172"/>
    </row>
    <row r="2" spans="1:9" ht="16.5" customHeight="1" x14ac:dyDescent="0.3">
      <c r="A2" s="171" t="s">
        <v>0</v>
      </c>
      <c r="B2" s="171"/>
      <c r="C2" s="171"/>
      <c r="D2" s="171"/>
      <c r="E2" s="171"/>
      <c r="F2" s="171"/>
      <c r="G2" s="171"/>
      <c r="H2" s="171"/>
    </row>
    <row r="3" spans="1:9" ht="16.5" customHeight="1" x14ac:dyDescent="0.3">
      <c r="A3" s="171" t="s">
        <v>38</v>
      </c>
      <c r="B3" s="171"/>
      <c r="C3" s="171"/>
      <c r="D3" s="171"/>
      <c r="E3" s="171"/>
      <c r="F3" s="171"/>
      <c r="G3" s="171"/>
      <c r="H3" s="171"/>
    </row>
    <row r="4" spans="1:9" s="24" customFormat="1" ht="33" x14ac:dyDescent="0.3">
      <c r="A4" s="23" t="s">
        <v>150</v>
      </c>
      <c r="B4" s="132" t="s">
        <v>12</v>
      </c>
      <c r="C4" s="132"/>
      <c r="D4" s="23" t="s">
        <v>13</v>
      </c>
      <c r="E4" s="23" t="s">
        <v>18</v>
      </c>
      <c r="F4" s="23" t="s">
        <v>71</v>
      </c>
      <c r="G4" s="23" t="s">
        <v>149</v>
      </c>
      <c r="H4" s="23" t="s">
        <v>19</v>
      </c>
    </row>
    <row r="5" spans="1:9" s="56" customFormat="1" ht="63.75" x14ac:dyDescent="0.2">
      <c r="A5" s="64" t="s">
        <v>35</v>
      </c>
      <c r="B5" s="59" t="s">
        <v>36</v>
      </c>
      <c r="C5" s="58" t="s">
        <v>40</v>
      </c>
      <c r="D5" s="58" t="s">
        <v>41</v>
      </c>
      <c r="E5" s="59" t="s">
        <v>3</v>
      </c>
      <c r="F5" s="59" t="s">
        <v>148</v>
      </c>
      <c r="G5" s="54">
        <v>44228</v>
      </c>
      <c r="H5" s="54" t="s">
        <v>151</v>
      </c>
      <c r="I5" s="55"/>
    </row>
    <row r="6" spans="1:9" s="56" customFormat="1" ht="38.25" x14ac:dyDescent="0.2">
      <c r="A6" s="59" t="s">
        <v>20</v>
      </c>
      <c r="B6" s="59" t="s">
        <v>23</v>
      </c>
      <c r="C6" s="57" t="s">
        <v>21</v>
      </c>
      <c r="D6" s="63" t="s">
        <v>101</v>
      </c>
      <c r="E6" s="59" t="s">
        <v>22</v>
      </c>
      <c r="F6" s="59" t="s">
        <v>73</v>
      </c>
      <c r="G6" s="54">
        <v>44228</v>
      </c>
      <c r="H6" s="54">
        <v>43922</v>
      </c>
    </row>
  </sheetData>
  <mergeCells count="4">
    <mergeCell ref="A1:H1"/>
    <mergeCell ref="A2:H2"/>
    <mergeCell ref="A3:H3"/>
    <mergeCell ref="B4:C4"/>
  </mergeCells>
  <pageMargins left="1.5748031496062993" right="0.78740157480314965" top="0.59055118110236227" bottom="0.59055118110236227" header="0.31496062992125984" footer="0.31496062992125984"/>
  <pageSetup paperSize="5" scale="8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view="pageBreakPreview" zoomScaleNormal="110" zoomScaleSheetLayoutView="100" workbookViewId="0">
      <selection activeCell="D16" sqref="D16"/>
    </sheetView>
  </sheetViews>
  <sheetFormatPr baseColWidth="10" defaultRowHeight="37.5" customHeight="1" x14ac:dyDescent="0.3"/>
  <cols>
    <col min="1" max="1" width="21.5703125" style="6" customWidth="1"/>
    <col min="2" max="2" width="6.85546875" style="6" customWidth="1"/>
    <col min="3" max="3" width="43.140625" style="6" customWidth="1"/>
    <col min="4" max="4" width="26.28515625" style="6" customWidth="1"/>
    <col min="5" max="5" width="17.28515625" style="6" customWidth="1"/>
    <col min="6" max="6" width="9.7109375" style="6" customWidth="1"/>
    <col min="7" max="7" width="7" style="6" customWidth="1"/>
    <col min="8" max="8" width="6.5703125" style="6" customWidth="1"/>
    <col min="9" max="16384" width="11.42578125" style="6"/>
  </cols>
  <sheetData>
    <row r="1" spans="1:9" ht="16.5" x14ac:dyDescent="0.3">
      <c r="A1" s="181" t="s">
        <v>10</v>
      </c>
      <c r="B1" s="182"/>
      <c r="C1" s="182"/>
      <c r="D1" s="182"/>
      <c r="E1" s="182"/>
      <c r="F1" s="182"/>
      <c r="G1" s="182"/>
      <c r="H1" s="183"/>
    </row>
    <row r="2" spans="1:9" ht="16.5" customHeight="1" x14ac:dyDescent="0.3">
      <c r="A2" s="176" t="s">
        <v>0</v>
      </c>
      <c r="B2" s="177"/>
      <c r="C2" s="177"/>
      <c r="D2" s="177"/>
      <c r="E2" s="177"/>
      <c r="F2" s="177"/>
      <c r="G2" s="177"/>
      <c r="H2" s="178"/>
    </row>
    <row r="3" spans="1:9" ht="16.5" customHeight="1" x14ac:dyDescent="0.3">
      <c r="A3" s="176" t="s">
        <v>38</v>
      </c>
      <c r="B3" s="177"/>
      <c r="C3" s="177"/>
      <c r="D3" s="177"/>
      <c r="E3" s="177"/>
      <c r="F3" s="177"/>
      <c r="G3" s="177"/>
      <c r="H3" s="178"/>
    </row>
    <row r="4" spans="1:9" s="24" customFormat="1" ht="26.25" thickBot="1" x14ac:dyDescent="0.35">
      <c r="A4" s="65" t="s">
        <v>150</v>
      </c>
      <c r="B4" s="179" t="s">
        <v>12</v>
      </c>
      <c r="C4" s="180"/>
      <c r="D4" s="66" t="s">
        <v>13</v>
      </c>
      <c r="E4" s="67" t="s">
        <v>18</v>
      </c>
      <c r="F4" s="67" t="s">
        <v>71</v>
      </c>
      <c r="G4" s="67" t="s">
        <v>149</v>
      </c>
      <c r="H4" s="67" t="s">
        <v>19</v>
      </c>
    </row>
    <row r="5" spans="1:9" s="56" customFormat="1" ht="25.5" x14ac:dyDescent="0.2">
      <c r="A5" s="68" t="s">
        <v>24</v>
      </c>
      <c r="B5" s="69" t="s">
        <v>31</v>
      </c>
      <c r="C5" s="70" t="s">
        <v>32</v>
      </c>
      <c r="D5" s="71" t="s">
        <v>33</v>
      </c>
      <c r="E5" s="72" t="s">
        <v>8</v>
      </c>
      <c r="F5" s="72" t="s">
        <v>130</v>
      </c>
      <c r="G5" s="72">
        <v>44228</v>
      </c>
      <c r="H5" s="72">
        <v>44531</v>
      </c>
    </row>
    <row r="6" spans="1:9" ht="16.5" customHeight="1" x14ac:dyDescent="0.3">
      <c r="A6" s="176" t="s">
        <v>154</v>
      </c>
      <c r="B6" s="177"/>
      <c r="C6" s="177"/>
      <c r="D6" s="177"/>
      <c r="E6" s="177"/>
      <c r="F6" s="177"/>
      <c r="G6" s="177"/>
      <c r="H6" s="178"/>
    </row>
    <row r="7" spans="1:9" s="24" customFormat="1" ht="26.25" thickBot="1" x14ac:dyDescent="0.35">
      <c r="A7" s="65" t="s">
        <v>150</v>
      </c>
      <c r="B7" s="179" t="s">
        <v>12</v>
      </c>
      <c r="C7" s="180"/>
      <c r="D7" s="66" t="s">
        <v>13</v>
      </c>
      <c r="E7" s="67" t="s">
        <v>18</v>
      </c>
      <c r="F7" s="67" t="s">
        <v>71</v>
      </c>
      <c r="G7" s="67" t="s">
        <v>149</v>
      </c>
      <c r="H7" s="67" t="s">
        <v>19</v>
      </c>
    </row>
    <row r="8" spans="1:9" s="56" customFormat="1" ht="38.25" x14ac:dyDescent="0.2">
      <c r="A8" s="68" t="s">
        <v>52</v>
      </c>
      <c r="B8" s="73" t="s">
        <v>15</v>
      </c>
      <c r="C8" s="74" t="s">
        <v>55</v>
      </c>
      <c r="D8" s="74" t="s">
        <v>56</v>
      </c>
      <c r="E8" s="69" t="s">
        <v>8</v>
      </c>
      <c r="F8" s="72" t="s">
        <v>74</v>
      </c>
      <c r="G8" s="72">
        <v>44228</v>
      </c>
      <c r="H8" s="72">
        <v>44531</v>
      </c>
    </row>
    <row r="9" spans="1:9" ht="16.5" customHeight="1" x14ac:dyDescent="0.3">
      <c r="A9" s="176" t="s">
        <v>100</v>
      </c>
      <c r="B9" s="177"/>
      <c r="C9" s="177"/>
      <c r="D9" s="177"/>
      <c r="E9" s="177"/>
      <c r="F9" s="177"/>
      <c r="G9" s="177"/>
      <c r="H9" s="178"/>
    </row>
    <row r="10" spans="1:9" s="24" customFormat="1" ht="25.5" x14ac:dyDescent="0.3">
      <c r="A10" s="65" t="s">
        <v>150</v>
      </c>
      <c r="B10" s="179" t="s">
        <v>12</v>
      </c>
      <c r="C10" s="180"/>
      <c r="D10" s="66" t="s">
        <v>13</v>
      </c>
      <c r="E10" s="67" t="s">
        <v>18</v>
      </c>
      <c r="F10" s="67" t="s">
        <v>71</v>
      </c>
      <c r="G10" s="67" t="s">
        <v>149</v>
      </c>
      <c r="H10" s="67" t="s">
        <v>19</v>
      </c>
    </row>
    <row r="11" spans="1:9" s="56" customFormat="1" ht="38.25" x14ac:dyDescent="0.2">
      <c r="A11" s="75" t="s">
        <v>103</v>
      </c>
      <c r="B11" s="76" t="s">
        <v>14</v>
      </c>
      <c r="C11" s="74" t="s">
        <v>128</v>
      </c>
      <c r="D11" s="77" t="s">
        <v>129</v>
      </c>
      <c r="E11" s="72" t="s">
        <v>8</v>
      </c>
      <c r="F11" s="72" t="s">
        <v>121</v>
      </c>
      <c r="G11" s="72">
        <v>44228</v>
      </c>
      <c r="H11" s="72">
        <v>44531</v>
      </c>
      <c r="I11" s="55"/>
    </row>
    <row r="12" spans="1:9" s="56" customFormat="1" ht="26.25" thickBot="1" x14ac:dyDescent="0.25">
      <c r="A12" s="75" t="s">
        <v>108</v>
      </c>
      <c r="B12" s="78" t="s">
        <v>26</v>
      </c>
      <c r="C12" s="77" t="s">
        <v>111</v>
      </c>
      <c r="D12" s="77" t="s">
        <v>112</v>
      </c>
      <c r="E12" s="72" t="s">
        <v>8</v>
      </c>
      <c r="F12" s="72" t="s">
        <v>73</v>
      </c>
      <c r="G12" s="72">
        <v>44228</v>
      </c>
      <c r="H12" s="72">
        <v>44531</v>
      </c>
    </row>
    <row r="13" spans="1:9" s="56" customFormat="1" ht="39" thickBot="1" x14ac:dyDescent="0.35">
      <c r="A13" s="79" t="s">
        <v>116</v>
      </c>
      <c r="B13" s="78" t="s">
        <v>45</v>
      </c>
      <c r="C13" s="74" t="s">
        <v>119</v>
      </c>
      <c r="D13" s="74" t="s">
        <v>120</v>
      </c>
      <c r="E13" s="72" t="s">
        <v>8</v>
      </c>
      <c r="F13" s="72" t="s">
        <v>130</v>
      </c>
      <c r="G13" s="72">
        <v>44228</v>
      </c>
      <c r="H13" s="72">
        <v>44531</v>
      </c>
      <c r="I13" s="62"/>
    </row>
  </sheetData>
  <sortState ref="A39:I53">
    <sortCondition ref="E39:E53"/>
  </sortState>
  <mergeCells count="8">
    <mergeCell ref="A9:H9"/>
    <mergeCell ref="B10:C10"/>
    <mergeCell ref="A6:H6"/>
    <mergeCell ref="B7:C7"/>
    <mergeCell ref="A1:H1"/>
    <mergeCell ref="A2:H2"/>
    <mergeCell ref="A3:H3"/>
    <mergeCell ref="B4:C4"/>
  </mergeCells>
  <pageMargins left="1.5748031496062993" right="0.78740157480314965" top="0.59055118110236227" bottom="0.59055118110236227" header="0.31496062992125984" footer="0.31496062992125984"/>
  <pageSetup paperSize="5"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abSelected="1" view="pageBreakPreview" zoomScale="70" zoomScaleNormal="110" zoomScaleSheetLayoutView="70" workbookViewId="0">
      <selection activeCell="O8" sqref="O8"/>
    </sheetView>
  </sheetViews>
  <sheetFormatPr baseColWidth="10" defaultRowHeight="37.5" customHeight="1" x14ac:dyDescent="0.3"/>
  <cols>
    <col min="1" max="1" width="21.28515625" style="6" customWidth="1"/>
    <col min="2" max="2" width="6.85546875" style="6" customWidth="1"/>
    <col min="3" max="3" width="43.140625" style="6" customWidth="1"/>
    <col min="4" max="4" width="31.5703125" style="6" bestFit="1" customWidth="1"/>
    <col min="5" max="16" width="3.7109375" style="6" customWidth="1"/>
    <col min="17" max="17" width="31.5703125" style="6" bestFit="1" customWidth="1"/>
    <col min="18" max="18" width="25.140625" style="6" customWidth="1"/>
    <col min="19" max="16384" width="11.42578125" style="6"/>
  </cols>
  <sheetData>
    <row r="1" spans="1:19" ht="16.5" x14ac:dyDescent="0.3">
      <c r="A1" s="135" t="s">
        <v>290</v>
      </c>
      <c r="B1" s="136"/>
      <c r="C1" s="136"/>
      <c r="D1" s="136"/>
      <c r="E1" s="136"/>
      <c r="F1" s="136"/>
      <c r="G1" s="136"/>
      <c r="H1" s="136"/>
      <c r="I1" s="136"/>
      <c r="J1" s="136"/>
      <c r="K1" s="136"/>
      <c r="L1" s="136"/>
      <c r="M1" s="136"/>
      <c r="N1" s="136"/>
      <c r="O1" s="136"/>
      <c r="P1" s="136"/>
      <c r="Q1" s="136"/>
      <c r="R1" s="136"/>
    </row>
    <row r="2" spans="1:19" ht="16.5" customHeight="1" x14ac:dyDescent="0.3">
      <c r="A2" s="129" t="s">
        <v>0</v>
      </c>
      <c r="B2" s="130"/>
      <c r="C2" s="130"/>
      <c r="D2" s="130"/>
      <c r="E2" s="130"/>
      <c r="F2" s="130"/>
      <c r="G2" s="130"/>
      <c r="H2" s="130"/>
      <c r="I2" s="130"/>
      <c r="J2" s="130"/>
      <c r="K2" s="130"/>
      <c r="L2" s="130"/>
      <c r="M2" s="130"/>
      <c r="N2" s="130"/>
      <c r="O2" s="130"/>
      <c r="P2" s="130"/>
      <c r="Q2" s="130"/>
      <c r="R2" s="130"/>
    </row>
    <row r="3" spans="1:19" ht="16.5" customHeight="1" x14ac:dyDescent="0.3">
      <c r="A3" s="129" t="s">
        <v>38</v>
      </c>
      <c r="B3" s="130"/>
      <c r="C3" s="130"/>
      <c r="D3" s="130"/>
      <c r="E3" s="130"/>
      <c r="F3" s="130"/>
      <c r="G3" s="130"/>
      <c r="H3" s="130"/>
      <c r="I3" s="130"/>
      <c r="J3" s="130"/>
      <c r="K3" s="130"/>
      <c r="L3" s="130"/>
      <c r="M3" s="130"/>
      <c r="N3" s="130"/>
      <c r="O3" s="130"/>
      <c r="P3" s="130"/>
      <c r="Q3" s="130"/>
      <c r="R3" s="130"/>
    </row>
    <row r="4" spans="1:19" s="24" customFormat="1" ht="16.5" x14ac:dyDescent="0.3">
      <c r="A4" s="138" t="s">
        <v>150</v>
      </c>
      <c r="B4" s="140" t="s">
        <v>12</v>
      </c>
      <c r="C4" s="141"/>
      <c r="D4" s="138" t="s">
        <v>190</v>
      </c>
      <c r="E4" s="144" t="s">
        <v>189</v>
      </c>
      <c r="F4" s="145"/>
      <c r="G4" s="145"/>
      <c r="H4" s="145"/>
      <c r="I4" s="145"/>
      <c r="J4" s="145"/>
      <c r="K4" s="145"/>
      <c r="L4" s="145"/>
      <c r="M4" s="145"/>
      <c r="N4" s="145"/>
      <c r="O4" s="145"/>
      <c r="P4" s="146"/>
      <c r="Q4" s="138" t="s">
        <v>191</v>
      </c>
      <c r="R4" s="105" t="s">
        <v>18</v>
      </c>
    </row>
    <row r="5" spans="1:19" s="24" customFormat="1" ht="16.5" x14ac:dyDescent="0.3">
      <c r="A5" s="139"/>
      <c r="B5" s="142"/>
      <c r="C5" s="143"/>
      <c r="D5" s="139"/>
      <c r="E5" s="105">
        <v>1</v>
      </c>
      <c r="F5" s="105">
        <v>2</v>
      </c>
      <c r="G5" s="105">
        <v>3</v>
      </c>
      <c r="H5" s="105">
        <v>4</v>
      </c>
      <c r="I5" s="105">
        <v>5</v>
      </c>
      <c r="J5" s="105">
        <v>6</v>
      </c>
      <c r="K5" s="105">
        <v>7</v>
      </c>
      <c r="L5" s="105">
        <v>8</v>
      </c>
      <c r="M5" s="105">
        <v>9</v>
      </c>
      <c r="N5" s="105">
        <v>10</v>
      </c>
      <c r="O5" s="105">
        <v>11</v>
      </c>
      <c r="P5" s="105">
        <v>12</v>
      </c>
      <c r="Q5" s="139"/>
      <c r="R5" s="89" t="s">
        <v>18</v>
      </c>
    </row>
    <row r="6" spans="1:19" s="56" customFormat="1" ht="42.75" customHeight="1" x14ac:dyDescent="0.2">
      <c r="A6" s="90" t="s">
        <v>11</v>
      </c>
      <c r="B6" s="90" t="s">
        <v>14</v>
      </c>
      <c r="C6" s="39" t="s">
        <v>187</v>
      </c>
      <c r="D6" s="39" t="s">
        <v>188</v>
      </c>
      <c r="E6" s="39"/>
      <c r="F6" s="39"/>
      <c r="G6" s="39"/>
      <c r="H6" s="108"/>
      <c r="I6" s="39"/>
      <c r="J6" s="39"/>
      <c r="K6" s="39"/>
      <c r="L6" s="39"/>
      <c r="M6" s="39"/>
      <c r="N6" s="39"/>
      <c r="O6" s="39"/>
      <c r="P6" s="39"/>
      <c r="Q6" s="39" t="s">
        <v>192</v>
      </c>
      <c r="R6" s="54" t="s">
        <v>17</v>
      </c>
      <c r="S6" s="55"/>
    </row>
    <row r="7" spans="1:19" s="56" customFormat="1" ht="38.25" x14ac:dyDescent="0.2">
      <c r="A7" s="90" t="s">
        <v>20</v>
      </c>
      <c r="B7" s="90" t="s">
        <v>23</v>
      </c>
      <c r="C7" s="57" t="s">
        <v>193</v>
      </c>
      <c r="D7" s="63" t="s">
        <v>194</v>
      </c>
      <c r="E7" s="63"/>
      <c r="F7" s="110"/>
      <c r="G7" s="110"/>
      <c r="H7" s="110"/>
      <c r="I7" s="110"/>
      <c r="J7" s="110"/>
      <c r="K7" s="63"/>
      <c r="L7" s="63"/>
      <c r="M7" s="63"/>
      <c r="N7" s="63"/>
      <c r="O7" s="63"/>
      <c r="P7" s="63"/>
      <c r="Q7" s="63" t="s">
        <v>101</v>
      </c>
      <c r="R7" s="90" t="s">
        <v>22</v>
      </c>
    </row>
    <row r="8" spans="1:19" s="56" customFormat="1" ht="51" x14ac:dyDescent="0.2">
      <c r="A8" s="133" t="s">
        <v>24</v>
      </c>
      <c r="B8" s="90" t="s">
        <v>25</v>
      </c>
      <c r="C8" s="57" t="s">
        <v>28</v>
      </c>
      <c r="D8" s="57" t="s">
        <v>195</v>
      </c>
      <c r="E8" s="109"/>
      <c r="F8" s="57"/>
      <c r="G8" s="57"/>
      <c r="H8" s="57"/>
      <c r="I8" s="57"/>
      <c r="J8" s="57"/>
      <c r="K8" s="57"/>
      <c r="L8" s="57"/>
      <c r="M8" s="57"/>
      <c r="N8" s="57"/>
      <c r="O8" s="57"/>
      <c r="P8" s="57"/>
      <c r="Q8" s="57" t="s">
        <v>197</v>
      </c>
      <c r="R8" s="54" t="s">
        <v>4</v>
      </c>
    </row>
    <row r="9" spans="1:19" s="56" customFormat="1" ht="51" x14ac:dyDescent="0.2">
      <c r="A9" s="133"/>
      <c r="B9" s="90" t="s">
        <v>26</v>
      </c>
      <c r="C9" s="57" t="s">
        <v>212</v>
      </c>
      <c r="D9" s="57" t="s">
        <v>196</v>
      </c>
      <c r="E9" s="109"/>
      <c r="F9" s="57"/>
      <c r="G9" s="57"/>
      <c r="H9" s="57"/>
      <c r="I9" s="57"/>
      <c r="J9" s="57"/>
      <c r="K9" s="57"/>
      <c r="L9" s="57"/>
      <c r="M9" s="57"/>
      <c r="N9" s="57"/>
      <c r="O9" s="57"/>
      <c r="P9" s="57"/>
      <c r="Q9" s="57" t="s">
        <v>198</v>
      </c>
      <c r="R9" s="54" t="s">
        <v>4</v>
      </c>
    </row>
    <row r="10" spans="1:19" s="56" customFormat="1" ht="63.75" x14ac:dyDescent="0.2">
      <c r="A10" s="133"/>
      <c r="B10" s="104" t="s">
        <v>31</v>
      </c>
      <c r="C10" s="94" t="s">
        <v>211</v>
      </c>
      <c r="D10" s="63" t="s">
        <v>199</v>
      </c>
      <c r="E10" s="63"/>
      <c r="F10" s="110"/>
      <c r="G10" s="63"/>
      <c r="H10" s="63"/>
      <c r="I10" s="63"/>
      <c r="J10" s="63"/>
      <c r="K10" s="63"/>
      <c r="L10" s="63"/>
      <c r="M10" s="63"/>
      <c r="N10" s="63"/>
      <c r="O10" s="63"/>
      <c r="P10" s="63"/>
      <c r="Q10" s="63" t="s">
        <v>200</v>
      </c>
      <c r="R10" s="54" t="s">
        <v>4</v>
      </c>
    </row>
    <row r="11" spans="1:19" s="56" customFormat="1" ht="38.25" x14ac:dyDescent="0.2">
      <c r="A11" s="133"/>
      <c r="B11" s="104" t="s">
        <v>143</v>
      </c>
      <c r="C11" s="94" t="s">
        <v>203</v>
      </c>
      <c r="D11" s="63" t="s">
        <v>204</v>
      </c>
      <c r="E11" s="63"/>
      <c r="F11" s="63"/>
      <c r="G11" s="63"/>
      <c r="H11" s="63"/>
      <c r="I11" s="110"/>
      <c r="J11" s="63"/>
      <c r="K11" s="63"/>
      <c r="L11" s="63"/>
      <c r="M11" s="63"/>
      <c r="N11" s="63"/>
      <c r="O11" s="63"/>
      <c r="P11" s="63"/>
      <c r="Q11" s="63" t="s">
        <v>205</v>
      </c>
      <c r="R11" s="54" t="s">
        <v>4</v>
      </c>
    </row>
    <row r="12" spans="1:19" s="56" customFormat="1" ht="38.25" x14ac:dyDescent="0.2">
      <c r="A12" s="133"/>
      <c r="B12" s="104" t="s">
        <v>201</v>
      </c>
      <c r="C12" s="94" t="s">
        <v>206</v>
      </c>
      <c r="D12" s="63" t="s">
        <v>207</v>
      </c>
      <c r="E12" s="63"/>
      <c r="F12" s="63"/>
      <c r="G12" s="63"/>
      <c r="H12" s="63"/>
      <c r="I12" s="110"/>
      <c r="J12" s="63"/>
      <c r="K12" s="63"/>
      <c r="L12" s="63"/>
      <c r="M12" s="63"/>
      <c r="N12" s="63"/>
      <c r="O12" s="63"/>
      <c r="P12" s="63"/>
      <c r="Q12" s="63" t="s">
        <v>209</v>
      </c>
      <c r="R12" s="54" t="s">
        <v>4</v>
      </c>
    </row>
    <row r="13" spans="1:19" s="56" customFormat="1" ht="51" x14ac:dyDescent="0.2">
      <c r="A13" s="133"/>
      <c r="B13" s="104" t="s">
        <v>202</v>
      </c>
      <c r="C13" s="94" t="s">
        <v>213</v>
      </c>
      <c r="D13" s="63" t="s">
        <v>208</v>
      </c>
      <c r="E13" s="63"/>
      <c r="F13" s="110"/>
      <c r="G13" s="110"/>
      <c r="H13" s="110"/>
      <c r="I13" s="110"/>
      <c r="J13" s="110"/>
      <c r="K13" s="63"/>
      <c r="L13" s="63"/>
      <c r="M13" s="63"/>
      <c r="N13" s="63"/>
      <c r="O13" s="63"/>
      <c r="P13" s="63"/>
      <c r="Q13" s="63" t="s">
        <v>210</v>
      </c>
      <c r="R13" s="54" t="s">
        <v>4</v>
      </c>
    </row>
    <row r="14" spans="1:19" s="56" customFormat="1" ht="67.5" customHeight="1" x14ac:dyDescent="0.2">
      <c r="A14" s="133" t="s">
        <v>35</v>
      </c>
      <c r="B14" s="90" t="s">
        <v>36</v>
      </c>
      <c r="C14" s="58" t="s">
        <v>214</v>
      </c>
      <c r="D14" s="58" t="s">
        <v>41</v>
      </c>
      <c r="E14" s="58"/>
      <c r="F14" s="58"/>
      <c r="G14" s="58"/>
      <c r="H14" s="58"/>
      <c r="I14" s="58"/>
      <c r="J14" s="58"/>
      <c r="K14" s="111"/>
      <c r="L14" s="111"/>
      <c r="M14" s="111"/>
      <c r="N14" s="111"/>
      <c r="O14" s="111"/>
      <c r="P14" s="111"/>
      <c r="Q14" s="58" t="s">
        <v>215</v>
      </c>
      <c r="R14" s="90" t="s">
        <v>3</v>
      </c>
      <c r="S14" s="55"/>
    </row>
    <row r="15" spans="1:19" s="56" customFormat="1" ht="54.75" customHeight="1" x14ac:dyDescent="0.2">
      <c r="A15" s="133"/>
      <c r="B15" s="90" t="s">
        <v>37</v>
      </c>
      <c r="C15" s="58" t="s">
        <v>216</v>
      </c>
      <c r="D15" s="58" t="s">
        <v>217</v>
      </c>
      <c r="E15" s="58"/>
      <c r="F15" s="111"/>
      <c r="G15" s="111"/>
      <c r="H15" s="111"/>
      <c r="I15" s="111"/>
      <c r="J15" s="111"/>
      <c r="K15" s="111"/>
      <c r="L15" s="111"/>
      <c r="M15" s="111"/>
      <c r="N15" s="111"/>
      <c r="O15" s="111"/>
      <c r="P15" s="111"/>
      <c r="Q15" s="58" t="s">
        <v>218</v>
      </c>
      <c r="R15" s="54" t="s">
        <v>4</v>
      </c>
    </row>
    <row r="16" spans="1:19" s="56" customFormat="1" ht="38.25" x14ac:dyDescent="0.2">
      <c r="A16" s="147" t="s">
        <v>43</v>
      </c>
      <c r="B16" s="104" t="s">
        <v>44</v>
      </c>
      <c r="C16" s="57" t="s">
        <v>219</v>
      </c>
      <c r="D16" s="57" t="s">
        <v>221</v>
      </c>
      <c r="E16" s="57"/>
      <c r="F16" s="57"/>
      <c r="G16" s="57"/>
      <c r="H16" s="109"/>
      <c r="I16" s="57"/>
      <c r="J16" s="57"/>
      <c r="K16" s="57"/>
      <c r="L16" s="109"/>
      <c r="M16" s="57"/>
      <c r="N16" s="57"/>
      <c r="O16" s="57"/>
      <c r="P16" s="109"/>
      <c r="Q16" s="57" t="s">
        <v>220</v>
      </c>
      <c r="R16" s="104" t="s">
        <v>3</v>
      </c>
    </row>
    <row r="17" spans="1:19" s="56" customFormat="1" ht="38.25" x14ac:dyDescent="0.2">
      <c r="A17" s="155"/>
      <c r="B17" s="104" t="s">
        <v>45</v>
      </c>
      <c r="C17" s="57" t="s">
        <v>222</v>
      </c>
      <c r="D17" s="57" t="s">
        <v>223</v>
      </c>
      <c r="E17" s="109"/>
      <c r="F17" s="57"/>
      <c r="G17" s="57"/>
      <c r="H17" s="57"/>
      <c r="I17" s="109"/>
      <c r="J17" s="57"/>
      <c r="K17" s="57"/>
      <c r="L17" s="57"/>
      <c r="M17" s="109"/>
      <c r="N17" s="57"/>
      <c r="O17" s="57"/>
      <c r="P17" s="57"/>
      <c r="Q17" s="57" t="s">
        <v>224</v>
      </c>
      <c r="R17" s="90" t="s">
        <v>6</v>
      </c>
    </row>
    <row r="18" spans="1:19" ht="16.5" customHeight="1" x14ac:dyDescent="0.3">
      <c r="A18" s="129" t="s">
        <v>47</v>
      </c>
      <c r="B18" s="130"/>
      <c r="C18" s="130"/>
      <c r="D18" s="130"/>
      <c r="E18" s="130"/>
      <c r="F18" s="130"/>
      <c r="G18" s="130"/>
      <c r="H18" s="130"/>
      <c r="I18" s="130"/>
      <c r="J18" s="130"/>
      <c r="K18" s="130"/>
      <c r="L18" s="130"/>
      <c r="M18" s="130"/>
      <c r="N18" s="130"/>
      <c r="O18" s="130"/>
      <c r="P18" s="130"/>
      <c r="Q18" s="130"/>
      <c r="R18" s="130"/>
    </row>
    <row r="19" spans="1:19" s="24" customFormat="1" ht="16.5" x14ac:dyDescent="0.3">
      <c r="A19" s="138" t="s">
        <v>150</v>
      </c>
      <c r="B19" s="140" t="s">
        <v>12</v>
      </c>
      <c r="C19" s="141"/>
      <c r="D19" s="138" t="s">
        <v>190</v>
      </c>
      <c r="E19" s="144" t="s">
        <v>189</v>
      </c>
      <c r="F19" s="145"/>
      <c r="G19" s="145"/>
      <c r="H19" s="145"/>
      <c r="I19" s="145"/>
      <c r="J19" s="145"/>
      <c r="K19" s="145"/>
      <c r="L19" s="145"/>
      <c r="M19" s="145"/>
      <c r="N19" s="145"/>
      <c r="O19" s="145"/>
      <c r="P19" s="146"/>
      <c r="Q19" s="138" t="s">
        <v>191</v>
      </c>
      <c r="R19" s="105" t="s">
        <v>18</v>
      </c>
    </row>
    <row r="20" spans="1:19" s="24" customFormat="1" ht="16.5" x14ac:dyDescent="0.3">
      <c r="A20" s="139"/>
      <c r="B20" s="142"/>
      <c r="C20" s="143"/>
      <c r="D20" s="139"/>
      <c r="E20" s="105">
        <v>1</v>
      </c>
      <c r="F20" s="105">
        <v>2</v>
      </c>
      <c r="G20" s="105">
        <v>3</v>
      </c>
      <c r="H20" s="105">
        <v>4</v>
      </c>
      <c r="I20" s="105">
        <v>5</v>
      </c>
      <c r="J20" s="105">
        <v>6</v>
      </c>
      <c r="K20" s="105">
        <v>7</v>
      </c>
      <c r="L20" s="105">
        <v>8</v>
      </c>
      <c r="M20" s="105">
        <v>9</v>
      </c>
      <c r="N20" s="105">
        <v>10</v>
      </c>
      <c r="O20" s="105">
        <v>11</v>
      </c>
      <c r="P20" s="105">
        <v>12</v>
      </c>
      <c r="Q20" s="139"/>
      <c r="R20" s="105" t="s">
        <v>18</v>
      </c>
    </row>
    <row r="21" spans="1:19" s="56" customFormat="1" ht="46.5" customHeight="1" x14ac:dyDescent="0.2">
      <c r="A21" s="156" t="s">
        <v>51</v>
      </c>
      <c r="B21" s="104" t="s">
        <v>14</v>
      </c>
      <c r="C21" s="85" t="s">
        <v>225</v>
      </c>
      <c r="D21" s="99" t="s">
        <v>234</v>
      </c>
      <c r="E21" s="112"/>
      <c r="F21" s="112"/>
      <c r="G21" s="112"/>
      <c r="H21" s="112"/>
      <c r="I21" s="112"/>
      <c r="J21" s="112"/>
      <c r="K21" s="86"/>
      <c r="L21" s="86"/>
      <c r="M21" s="86"/>
      <c r="N21" s="86"/>
      <c r="O21" s="86"/>
      <c r="P21" s="86"/>
      <c r="Q21" s="99" t="s">
        <v>226</v>
      </c>
      <c r="R21" s="54" t="s">
        <v>9</v>
      </c>
      <c r="S21" s="55"/>
    </row>
    <row r="22" spans="1:19" s="3" customFormat="1" ht="50.25" customHeight="1" x14ac:dyDescent="0.2">
      <c r="A22" s="157"/>
      <c r="B22" s="104" t="s">
        <v>15</v>
      </c>
      <c r="C22" s="39" t="s">
        <v>227</v>
      </c>
      <c r="D22" s="5" t="s">
        <v>228</v>
      </c>
      <c r="E22" s="5"/>
      <c r="F22" s="5"/>
      <c r="G22" s="5"/>
      <c r="H22" s="5"/>
      <c r="I22" s="5"/>
      <c r="J22" s="5"/>
      <c r="K22" s="113"/>
      <c r="L22" s="113"/>
      <c r="M22" s="113"/>
      <c r="N22" s="5"/>
      <c r="O22" s="5"/>
      <c r="P22" s="5"/>
      <c r="Q22" s="5" t="s">
        <v>231</v>
      </c>
      <c r="R22" s="104" t="s">
        <v>243</v>
      </c>
    </row>
    <row r="23" spans="1:19" s="56" customFormat="1" ht="38.25" x14ac:dyDescent="0.2">
      <c r="A23" s="157"/>
      <c r="B23" s="104" t="s">
        <v>84</v>
      </c>
      <c r="C23" s="85" t="s">
        <v>229</v>
      </c>
      <c r="D23" s="99" t="s">
        <v>230</v>
      </c>
      <c r="E23" s="86"/>
      <c r="F23" s="86"/>
      <c r="G23" s="86"/>
      <c r="H23" s="86"/>
      <c r="I23" s="86"/>
      <c r="J23" s="86"/>
      <c r="K23" s="86"/>
      <c r="L23" s="112"/>
      <c r="M23" s="112"/>
      <c r="N23" s="112"/>
      <c r="O23" s="86"/>
      <c r="P23" s="86"/>
      <c r="Q23" s="99" t="s">
        <v>232</v>
      </c>
      <c r="R23" s="54" t="s">
        <v>9</v>
      </c>
      <c r="S23" s="55"/>
    </row>
    <row r="24" spans="1:19" ht="16.5" customHeight="1" x14ac:dyDescent="0.3">
      <c r="A24" s="129" t="s">
        <v>154</v>
      </c>
      <c r="B24" s="130"/>
      <c r="C24" s="130"/>
      <c r="D24" s="130"/>
      <c r="E24" s="130"/>
      <c r="F24" s="130"/>
      <c r="G24" s="130"/>
      <c r="H24" s="130"/>
      <c r="I24" s="130"/>
      <c r="J24" s="130"/>
      <c r="K24" s="130"/>
      <c r="L24" s="130"/>
      <c r="M24" s="130"/>
      <c r="N24" s="130"/>
      <c r="O24" s="130"/>
      <c r="P24" s="130"/>
      <c r="Q24" s="130"/>
      <c r="R24" s="130"/>
    </row>
    <row r="25" spans="1:19" s="24" customFormat="1" ht="16.5" x14ac:dyDescent="0.3">
      <c r="A25" s="138" t="s">
        <v>150</v>
      </c>
      <c r="B25" s="140" t="s">
        <v>12</v>
      </c>
      <c r="C25" s="141"/>
      <c r="D25" s="138" t="s">
        <v>190</v>
      </c>
      <c r="E25" s="144" t="s">
        <v>189</v>
      </c>
      <c r="F25" s="145"/>
      <c r="G25" s="145"/>
      <c r="H25" s="145"/>
      <c r="I25" s="145"/>
      <c r="J25" s="145"/>
      <c r="K25" s="145"/>
      <c r="L25" s="145"/>
      <c r="M25" s="145"/>
      <c r="N25" s="145"/>
      <c r="O25" s="145"/>
      <c r="P25" s="146"/>
      <c r="Q25" s="138" t="s">
        <v>191</v>
      </c>
      <c r="R25" s="105" t="s">
        <v>18</v>
      </c>
    </row>
    <row r="26" spans="1:19" s="24" customFormat="1" ht="16.5" x14ac:dyDescent="0.3">
      <c r="A26" s="139"/>
      <c r="B26" s="142"/>
      <c r="C26" s="143"/>
      <c r="D26" s="139"/>
      <c r="E26" s="105">
        <v>1</v>
      </c>
      <c r="F26" s="105">
        <v>2</v>
      </c>
      <c r="G26" s="105">
        <v>3</v>
      </c>
      <c r="H26" s="105">
        <v>4</v>
      </c>
      <c r="I26" s="105">
        <v>5</v>
      </c>
      <c r="J26" s="105">
        <v>6</v>
      </c>
      <c r="K26" s="105">
        <v>7</v>
      </c>
      <c r="L26" s="105">
        <v>8</v>
      </c>
      <c r="M26" s="105">
        <v>9</v>
      </c>
      <c r="N26" s="105">
        <v>10</v>
      </c>
      <c r="O26" s="105">
        <v>11</v>
      </c>
      <c r="P26" s="105">
        <v>12</v>
      </c>
      <c r="Q26" s="139"/>
      <c r="R26" s="105" t="s">
        <v>18</v>
      </c>
    </row>
    <row r="27" spans="1:19" s="56" customFormat="1" ht="46.5" customHeight="1" x14ac:dyDescent="0.2">
      <c r="A27" s="151" t="s">
        <v>52</v>
      </c>
      <c r="B27" s="81" t="s">
        <v>14</v>
      </c>
      <c r="C27" s="39" t="s">
        <v>236</v>
      </c>
      <c r="D27" s="39" t="s">
        <v>237</v>
      </c>
      <c r="E27" s="39"/>
      <c r="F27" s="108"/>
      <c r="G27" s="39"/>
      <c r="H27" s="39"/>
      <c r="I27" s="39"/>
      <c r="J27" s="39"/>
      <c r="K27" s="39"/>
      <c r="L27" s="108"/>
      <c r="M27" s="39"/>
      <c r="N27" s="39"/>
      <c r="O27" s="39"/>
      <c r="P27" s="39"/>
      <c r="Q27" s="39" t="s">
        <v>238</v>
      </c>
      <c r="R27" s="54" t="s">
        <v>8</v>
      </c>
      <c r="S27" s="55"/>
    </row>
    <row r="28" spans="1:19" s="56" customFormat="1" ht="51" x14ac:dyDescent="0.2">
      <c r="A28" s="151"/>
      <c r="B28" s="81" t="s">
        <v>15</v>
      </c>
      <c r="C28" s="39" t="s">
        <v>239</v>
      </c>
      <c r="D28" s="39" t="s">
        <v>240</v>
      </c>
      <c r="E28" s="39"/>
      <c r="F28" s="39"/>
      <c r="G28" s="108"/>
      <c r="H28" s="108"/>
      <c r="I28" s="108"/>
      <c r="J28" s="108"/>
      <c r="K28" s="108"/>
      <c r="L28" s="108"/>
      <c r="M28" s="108"/>
      <c r="N28" s="108"/>
      <c r="O28" s="108"/>
      <c r="P28" s="108"/>
      <c r="Q28" s="39" t="s">
        <v>238</v>
      </c>
      <c r="R28" s="90" t="s">
        <v>8</v>
      </c>
    </row>
    <row r="29" spans="1:19" s="56" customFormat="1" ht="25.5" x14ac:dyDescent="0.2">
      <c r="A29" s="151" t="s">
        <v>57</v>
      </c>
      <c r="B29" s="81" t="s">
        <v>23</v>
      </c>
      <c r="C29" s="39" t="s">
        <v>241</v>
      </c>
      <c r="D29" s="39" t="s">
        <v>59</v>
      </c>
      <c r="E29" s="39"/>
      <c r="F29" s="108"/>
      <c r="G29" s="108"/>
      <c r="H29" s="108"/>
      <c r="I29" s="108"/>
      <c r="J29" s="108"/>
      <c r="K29" s="108"/>
      <c r="L29" s="108"/>
      <c r="M29" s="108"/>
      <c r="N29" s="108"/>
      <c r="O29" s="108"/>
      <c r="P29" s="108"/>
      <c r="Q29" s="39" t="s">
        <v>233</v>
      </c>
      <c r="R29" s="90" t="s">
        <v>244</v>
      </c>
    </row>
    <row r="30" spans="1:19" s="56" customFormat="1" ht="38.25" x14ac:dyDescent="0.2">
      <c r="A30" s="151"/>
      <c r="B30" s="81" t="s">
        <v>60</v>
      </c>
      <c r="C30" s="39" t="s">
        <v>61</v>
      </c>
      <c r="D30" s="39" t="s">
        <v>235</v>
      </c>
      <c r="E30" s="39"/>
      <c r="F30" s="39"/>
      <c r="G30" s="39"/>
      <c r="H30" s="108"/>
      <c r="I30" s="39"/>
      <c r="J30" s="39"/>
      <c r="K30" s="39"/>
      <c r="L30" s="39"/>
      <c r="M30" s="39"/>
      <c r="N30" s="39"/>
      <c r="O30" s="39"/>
      <c r="P30" s="39"/>
      <c r="Q30" s="39" t="s">
        <v>242</v>
      </c>
      <c r="R30" s="90" t="s">
        <v>4</v>
      </c>
    </row>
    <row r="31" spans="1:19" s="116" customFormat="1" ht="38.25" customHeight="1" x14ac:dyDescent="0.2">
      <c r="A31" s="153" t="s">
        <v>63</v>
      </c>
      <c r="B31" s="121">
        <v>3.1</v>
      </c>
      <c r="C31" s="60" t="s">
        <v>279</v>
      </c>
      <c r="D31" s="60" t="s">
        <v>281</v>
      </c>
      <c r="E31" s="60"/>
      <c r="F31" s="108"/>
      <c r="G31" s="108"/>
      <c r="H31" s="108"/>
      <c r="I31" s="108"/>
      <c r="J31" s="108"/>
      <c r="K31" s="108"/>
      <c r="L31" s="108"/>
      <c r="M31" s="108"/>
      <c r="N31" s="108"/>
      <c r="O31" s="108"/>
      <c r="P31" s="108"/>
      <c r="Q31" s="60" t="s">
        <v>283</v>
      </c>
      <c r="R31" s="107" t="s">
        <v>4</v>
      </c>
    </row>
    <row r="32" spans="1:19" s="116" customFormat="1" ht="38.25" x14ac:dyDescent="0.2">
      <c r="A32" s="154"/>
      <c r="B32" s="121" t="s">
        <v>26</v>
      </c>
      <c r="C32" s="60" t="s">
        <v>280</v>
      </c>
      <c r="D32" s="60" t="s">
        <v>282</v>
      </c>
      <c r="E32" s="60"/>
      <c r="F32" s="60"/>
      <c r="G32" s="60"/>
      <c r="H32" s="108"/>
      <c r="I32" s="60"/>
      <c r="J32" s="60"/>
      <c r="K32" s="60"/>
      <c r="L32" s="60"/>
      <c r="M32" s="60"/>
      <c r="N32" s="60"/>
      <c r="O32" s="60"/>
      <c r="P32" s="60"/>
      <c r="Q32" s="60" t="s">
        <v>285</v>
      </c>
      <c r="R32" s="54" t="s">
        <v>6</v>
      </c>
    </row>
    <row r="33" spans="1:19" s="116" customFormat="1" ht="35.25" customHeight="1" x14ac:dyDescent="0.2">
      <c r="A33" s="152" t="s">
        <v>66</v>
      </c>
      <c r="B33" s="121" t="s">
        <v>36</v>
      </c>
      <c r="C33" s="60" t="s">
        <v>286</v>
      </c>
      <c r="D33" s="60" t="s">
        <v>287</v>
      </c>
      <c r="E33" s="60"/>
      <c r="F33" s="60"/>
      <c r="G33" s="60"/>
      <c r="H33" s="119"/>
      <c r="I33" s="60"/>
      <c r="J33" s="60"/>
      <c r="K33" s="60"/>
      <c r="L33" s="60"/>
      <c r="M33" s="60"/>
      <c r="N33" s="60"/>
      <c r="O33" s="60"/>
      <c r="P33" s="60"/>
      <c r="Q33" s="60" t="s">
        <v>284</v>
      </c>
      <c r="R33" s="115" t="s">
        <v>6</v>
      </c>
    </row>
    <row r="34" spans="1:19" s="116" customFormat="1" ht="25.5" x14ac:dyDescent="0.2">
      <c r="A34" s="152"/>
      <c r="B34" s="121" t="s">
        <v>37</v>
      </c>
      <c r="C34" s="60" t="s">
        <v>288</v>
      </c>
      <c r="D34" s="60" t="s">
        <v>289</v>
      </c>
      <c r="E34" s="60"/>
      <c r="F34" s="60"/>
      <c r="G34" s="60"/>
      <c r="H34" s="119"/>
      <c r="I34" s="60"/>
      <c r="J34" s="60"/>
      <c r="K34" s="60"/>
      <c r="L34" s="60"/>
      <c r="M34" s="60"/>
      <c r="N34" s="60"/>
      <c r="O34" s="60"/>
      <c r="P34" s="60"/>
      <c r="Q34" s="60" t="s">
        <v>70</v>
      </c>
      <c r="R34" s="86" t="s">
        <v>4</v>
      </c>
    </row>
    <row r="35" spans="1:19" ht="16.5" customHeight="1" x14ac:dyDescent="0.3">
      <c r="A35" s="129" t="s">
        <v>76</v>
      </c>
      <c r="B35" s="130"/>
      <c r="C35" s="130"/>
      <c r="D35" s="130"/>
      <c r="E35" s="130"/>
      <c r="F35" s="130"/>
      <c r="G35" s="130"/>
      <c r="H35" s="130"/>
      <c r="I35" s="130"/>
      <c r="J35" s="130"/>
      <c r="K35" s="130"/>
      <c r="L35" s="130"/>
      <c r="M35" s="130"/>
      <c r="N35" s="130"/>
      <c r="O35" s="130"/>
      <c r="P35" s="130"/>
      <c r="Q35" s="130"/>
      <c r="R35" s="130"/>
    </row>
    <row r="36" spans="1:19" s="24" customFormat="1" ht="16.5" x14ac:dyDescent="0.3">
      <c r="A36" s="138" t="s">
        <v>150</v>
      </c>
      <c r="B36" s="140" t="s">
        <v>12</v>
      </c>
      <c r="C36" s="141"/>
      <c r="D36" s="138" t="s">
        <v>190</v>
      </c>
      <c r="E36" s="144" t="s">
        <v>189</v>
      </c>
      <c r="F36" s="145"/>
      <c r="G36" s="145"/>
      <c r="H36" s="145"/>
      <c r="I36" s="145"/>
      <c r="J36" s="145"/>
      <c r="K36" s="145"/>
      <c r="L36" s="145"/>
      <c r="M36" s="145"/>
      <c r="N36" s="145"/>
      <c r="O36" s="145"/>
      <c r="P36" s="146"/>
      <c r="Q36" s="138" t="s">
        <v>191</v>
      </c>
      <c r="R36" s="105" t="s">
        <v>18</v>
      </c>
    </row>
    <row r="37" spans="1:19" s="24" customFormat="1" ht="16.5" x14ac:dyDescent="0.3">
      <c r="A37" s="139"/>
      <c r="B37" s="142"/>
      <c r="C37" s="143"/>
      <c r="D37" s="139"/>
      <c r="E37" s="105">
        <v>1</v>
      </c>
      <c r="F37" s="105">
        <v>2</v>
      </c>
      <c r="G37" s="105">
        <v>3</v>
      </c>
      <c r="H37" s="105">
        <v>4</v>
      </c>
      <c r="I37" s="105">
        <v>5</v>
      </c>
      <c r="J37" s="105">
        <v>6</v>
      </c>
      <c r="K37" s="105">
        <v>7</v>
      </c>
      <c r="L37" s="105">
        <v>8</v>
      </c>
      <c r="M37" s="105">
        <v>9</v>
      </c>
      <c r="N37" s="105">
        <v>10</v>
      </c>
      <c r="O37" s="105">
        <v>11</v>
      </c>
      <c r="P37" s="105">
        <v>12</v>
      </c>
      <c r="Q37" s="139"/>
      <c r="R37" s="105" t="s">
        <v>18</v>
      </c>
    </row>
    <row r="38" spans="1:19" s="116" customFormat="1" ht="34.5" customHeight="1" x14ac:dyDescent="0.2">
      <c r="A38" s="86" t="s">
        <v>77</v>
      </c>
      <c r="B38" s="117" t="s">
        <v>14</v>
      </c>
      <c r="C38" s="61" t="s">
        <v>85</v>
      </c>
      <c r="D38" s="60" t="s">
        <v>92</v>
      </c>
      <c r="E38" s="60"/>
      <c r="F38" s="119"/>
      <c r="G38" s="119"/>
      <c r="H38" s="119"/>
      <c r="I38" s="119"/>
      <c r="J38" s="119"/>
      <c r="K38" s="119"/>
      <c r="L38" s="119"/>
      <c r="M38" s="119"/>
      <c r="N38" s="119"/>
      <c r="O38" s="119"/>
      <c r="P38" s="119"/>
      <c r="Q38" s="60" t="s">
        <v>91</v>
      </c>
      <c r="R38" s="115" t="s">
        <v>9</v>
      </c>
      <c r="S38" s="122"/>
    </row>
    <row r="39" spans="1:19" s="116" customFormat="1" ht="38.25" x14ac:dyDescent="0.2">
      <c r="A39" s="86" t="s">
        <v>78</v>
      </c>
      <c r="B39" s="117" t="s">
        <v>23</v>
      </c>
      <c r="C39" s="60" t="s">
        <v>96</v>
      </c>
      <c r="D39" s="60" t="s">
        <v>95</v>
      </c>
      <c r="E39" s="60"/>
      <c r="F39" s="60"/>
      <c r="G39" s="60"/>
      <c r="H39" s="60"/>
      <c r="I39" s="60"/>
      <c r="J39" s="119"/>
      <c r="K39" s="119"/>
      <c r="L39" s="119"/>
      <c r="M39" s="119"/>
      <c r="N39" s="119"/>
      <c r="O39" s="119"/>
      <c r="P39" s="119"/>
      <c r="Q39" s="60" t="s">
        <v>95</v>
      </c>
      <c r="R39" s="115" t="s">
        <v>9</v>
      </c>
    </row>
    <row r="40" spans="1:19" s="56" customFormat="1" ht="54.75" customHeight="1" x14ac:dyDescent="0.2">
      <c r="A40" s="90" t="s">
        <v>79</v>
      </c>
      <c r="B40" s="80" t="s">
        <v>25</v>
      </c>
      <c r="C40" s="61" t="s">
        <v>245</v>
      </c>
      <c r="D40" s="61" t="s">
        <v>246</v>
      </c>
      <c r="E40" s="61"/>
      <c r="F40" s="61"/>
      <c r="G40" s="61"/>
      <c r="H40" s="61"/>
      <c r="I40" s="61"/>
      <c r="J40" s="118"/>
      <c r="K40" s="61"/>
      <c r="L40" s="61"/>
      <c r="M40" s="61"/>
      <c r="N40" s="61"/>
      <c r="O40" s="61"/>
      <c r="P40" s="61"/>
      <c r="Q40" s="61" t="s">
        <v>247</v>
      </c>
      <c r="R40" s="54" t="s">
        <v>99</v>
      </c>
    </row>
    <row r="41" spans="1:19" s="116" customFormat="1" ht="25.5" x14ac:dyDescent="0.2">
      <c r="A41" s="149" t="s">
        <v>80</v>
      </c>
      <c r="B41" s="114" t="s">
        <v>36</v>
      </c>
      <c r="C41" s="60" t="s">
        <v>248</v>
      </c>
      <c r="D41" s="60" t="s">
        <v>249</v>
      </c>
      <c r="E41" s="60"/>
      <c r="F41" s="119"/>
      <c r="G41" s="60"/>
      <c r="H41" s="60"/>
      <c r="I41" s="60"/>
      <c r="J41" s="60"/>
      <c r="K41" s="60"/>
      <c r="L41" s="119"/>
      <c r="M41" s="60"/>
      <c r="N41" s="60"/>
      <c r="O41" s="60"/>
      <c r="P41" s="60"/>
      <c r="Q41" s="60" t="s">
        <v>250</v>
      </c>
      <c r="R41" s="115" t="s">
        <v>9</v>
      </c>
    </row>
    <row r="42" spans="1:19" s="116" customFormat="1" ht="66.75" customHeight="1" x14ac:dyDescent="0.2">
      <c r="A42" s="150"/>
      <c r="B42" s="114" t="s">
        <v>37</v>
      </c>
      <c r="C42" s="60" t="s">
        <v>251</v>
      </c>
      <c r="D42" s="60" t="s">
        <v>252</v>
      </c>
      <c r="E42" s="60"/>
      <c r="F42" s="60"/>
      <c r="G42" s="119"/>
      <c r="H42" s="60"/>
      <c r="I42" s="60"/>
      <c r="J42" s="60"/>
      <c r="K42" s="60"/>
      <c r="L42" s="60"/>
      <c r="M42" s="119"/>
      <c r="N42" s="60"/>
      <c r="O42" s="60"/>
      <c r="P42" s="60"/>
      <c r="Q42" s="60" t="s">
        <v>253</v>
      </c>
      <c r="R42" s="115" t="s">
        <v>9</v>
      </c>
    </row>
    <row r="43" spans="1:19" s="116" customFormat="1" ht="38.25" x14ac:dyDescent="0.2">
      <c r="A43" s="86" t="s">
        <v>82</v>
      </c>
      <c r="B43" s="117" t="s">
        <v>44</v>
      </c>
      <c r="C43" s="60" t="s">
        <v>254</v>
      </c>
      <c r="D43" s="60" t="s">
        <v>255</v>
      </c>
      <c r="E43" s="60"/>
      <c r="F43" s="60"/>
      <c r="G43" s="60"/>
      <c r="H43" s="119"/>
      <c r="I43" s="60"/>
      <c r="J43" s="60"/>
      <c r="K43" s="60"/>
      <c r="L43" s="60"/>
      <c r="M43" s="60"/>
      <c r="N43" s="119"/>
      <c r="O43" s="60"/>
      <c r="P43" s="60"/>
      <c r="Q43" s="60" t="s">
        <v>256</v>
      </c>
      <c r="R43" s="115" t="s">
        <v>9</v>
      </c>
    </row>
    <row r="44" spans="1:19" ht="16.5" customHeight="1" x14ac:dyDescent="0.3">
      <c r="A44" s="129" t="s">
        <v>100</v>
      </c>
      <c r="B44" s="130"/>
      <c r="C44" s="130"/>
      <c r="D44" s="130"/>
      <c r="E44" s="130"/>
      <c r="F44" s="130"/>
      <c r="G44" s="130"/>
      <c r="H44" s="130"/>
      <c r="I44" s="130"/>
      <c r="J44" s="130"/>
      <c r="K44" s="130"/>
      <c r="L44" s="130"/>
      <c r="M44" s="130"/>
      <c r="N44" s="130"/>
      <c r="O44" s="130"/>
      <c r="P44" s="130"/>
      <c r="Q44" s="130"/>
      <c r="R44" s="130"/>
    </row>
    <row r="45" spans="1:19" s="24" customFormat="1" ht="16.5" x14ac:dyDescent="0.3">
      <c r="A45" s="138" t="s">
        <v>150</v>
      </c>
      <c r="B45" s="140" t="s">
        <v>12</v>
      </c>
      <c r="C45" s="141"/>
      <c r="D45" s="138" t="s">
        <v>190</v>
      </c>
      <c r="E45" s="144" t="s">
        <v>189</v>
      </c>
      <c r="F45" s="145"/>
      <c r="G45" s="145"/>
      <c r="H45" s="145"/>
      <c r="I45" s="145"/>
      <c r="J45" s="145"/>
      <c r="K45" s="145"/>
      <c r="L45" s="145"/>
      <c r="M45" s="145"/>
      <c r="N45" s="145"/>
      <c r="O45" s="145"/>
      <c r="P45" s="146"/>
      <c r="Q45" s="138" t="s">
        <v>191</v>
      </c>
      <c r="R45" s="105" t="s">
        <v>18</v>
      </c>
    </row>
    <row r="46" spans="1:19" s="24" customFormat="1" ht="16.5" x14ac:dyDescent="0.3">
      <c r="A46" s="139"/>
      <c r="B46" s="142"/>
      <c r="C46" s="143"/>
      <c r="D46" s="139"/>
      <c r="E46" s="105">
        <v>1</v>
      </c>
      <c r="F46" s="105">
        <v>2</v>
      </c>
      <c r="G46" s="105">
        <v>3</v>
      </c>
      <c r="H46" s="105">
        <v>4</v>
      </c>
      <c r="I46" s="105">
        <v>5</v>
      </c>
      <c r="J46" s="105">
        <v>6</v>
      </c>
      <c r="K46" s="105">
        <v>7</v>
      </c>
      <c r="L46" s="105">
        <v>8</v>
      </c>
      <c r="M46" s="105">
        <v>9</v>
      </c>
      <c r="N46" s="105">
        <v>10</v>
      </c>
      <c r="O46" s="105">
        <v>11</v>
      </c>
      <c r="P46" s="105">
        <v>12</v>
      </c>
      <c r="Q46" s="139"/>
      <c r="R46" s="105" t="s">
        <v>18</v>
      </c>
    </row>
    <row r="47" spans="1:19" s="56" customFormat="1" ht="108.75" customHeight="1" x14ac:dyDescent="0.2">
      <c r="A47" s="147" t="s">
        <v>103</v>
      </c>
      <c r="B47" s="95" t="s">
        <v>14</v>
      </c>
      <c r="C47" s="39" t="s">
        <v>257</v>
      </c>
      <c r="D47" s="61" t="s">
        <v>258</v>
      </c>
      <c r="E47" s="61"/>
      <c r="F47" s="118"/>
      <c r="G47" s="118"/>
      <c r="H47" s="118"/>
      <c r="I47" s="61"/>
      <c r="J47" s="61"/>
      <c r="K47" s="61"/>
      <c r="L47" s="61"/>
      <c r="M47" s="61"/>
      <c r="N47" s="61"/>
      <c r="O47" s="61"/>
      <c r="P47" s="61"/>
      <c r="Q47" s="61" t="s">
        <v>260</v>
      </c>
      <c r="R47" s="54" t="s">
        <v>8</v>
      </c>
      <c r="S47" s="55"/>
    </row>
    <row r="48" spans="1:19" s="56" customFormat="1" ht="94.5" customHeight="1" x14ac:dyDescent="0.2">
      <c r="A48" s="148"/>
      <c r="B48" s="95" t="s">
        <v>14</v>
      </c>
      <c r="C48" s="39" t="s">
        <v>259</v>
      </c>
      <c r="D48" s="61" t="s">
        <v>261</v>
      </c>
      <c r="E48" s="61"/>
      <c r="F48" s="61"/>
      <c r="G48" s="61"/>
      <c r="H48" s="61"/>
      <c r="I48" s="118"/>
      <c r="J48" s="118"/>
      <c r="K48" s="118"/>
      <c r="L48" s="118"/>
      <c r="M48" s="118"/>
      <c r="N48" s="118"/>
      <c r="O48" s="118"/>
      <c r="P48" s="118"/>
      <c r="Q48" s="61" t="s">
        <v>262</v>
      </c>
      <c r="R48" s="54" t="s">
        <v>8</v>
      </c>
      <c r="S48" s="55"/>
    </row>
    <row r="49" spans="1:19" s="56" customFormat="1" ht="73.5" customHeight="1" x14ac:dyDescent="0.2">
      <c r="A49" s="90" t="s">
        <v>106</v>
      </c>
      <c r="B49" s="80" t="s">
        <v>23</v>
      </c>
      <c r="C49" s="61" t="s">
        <v>263</v>
      </c>
      <c r="D49" s="61" t="s">
        <v>264</v>
      </c>
      <c r="E49" s="61"/>
      <c r="F49" s="118"/>
      <c r="G49" s="118"/>
      <c r="H49" s="118"/>
      <c r="I49" s="118"/>
      <c r="J49" s="118"/>
      <c r="K49" s="118"/>
      <c r="L49" s="118"/>
      <c r="M49" s="118"/>
      <c r="N49" s="118"/>
      <c r="O49" s="118"/>
      <c r="P49" s="118"/>
      <c r="Q49" s="61" t="s">
        <v>265</v>
      </c>
      <c r="R49" s="54" t="s">
        <v>9</v>
      </c>
    </row>
    <row r="50" spans="1:19" s="56" customFormat="1" ht="39.75" customHeight="1" x14ac:dyDescent="0.2">
      <c r="A50" s="133" t="s">
        <v>108</v>
      </c>
      <c r="B50" s="80" t="s">
        <v>25</v>
      </c>
      <c r="C50" s="61" t="s">
        <v>109</v>
      </c>
      <c r="D50" s="61" t="s">
        <v>110</v>
      </c>
      <c r="E50" s="61"/>
      <c r="F50" s="61"/>
      <c r="G50" s="61"/>
      <c r="H50" s="61"/>
      <c r="I50" s="118"/>
      <c r="J50" s="61"/>
      <c r="K50" s="61"/>
      <c r="L50" s="61"/>
      <c r="M50" s="61"/>
      <c r="N50" s="61"/>
      <c r="O50" s="61"/>
      <c r="P50" s="61"/>
      <c r="Q50" s="61" t="s">
        <v>266</v>
      </c>
      <c r="R50" s="54" t="s">
        <v>4</v>
      </c>
      <c r="S50" s="55"/>
    </row>
    <row r="51" spans="1:19" s="56" customFormat="1" ht="47.25" customHeight="1" x14ac:dyDescent="0.2">
      <c r="A51" s="133"/>
      <c r="B51" s="80" t="s">
        <v>26</v>
      </c>
      <c r="C51" s="61" t="s">
        <v>111</v>
      </c>
      <c r="D51" s="61" t="s">
        <v>267</v>
      </c>
      <c r="E51" s="61"/>
      <c r="F51" s="61"/>
      <c r="G51" s="61"/>
      <c r="H51" s="61"/>
      <c r="I51" s="118"/>
      <c r="J51" s="61"/>
      <c r="K51" s="61"/>
      <c r="L51" s="61"/>
      <c r="M51" s="61"/>
      <c r="N51" s="61"/>
      <c r="O51" s="61"/>
      <c r="P51" s="61"/>
      <c r="Q51" s="61" t="s">
        <v>112</v>
      </c>
      <c r="R51" s="54" t="s">
        <v>8</v>
      </c>
    </row>
    <row r="52" spans="1:19" s="56" customFormat="1" ht="40.5" customHeight="1" x14ac:dyDescent="0.2">
      <c r="A52" s="133"/>
      <c r="B52" s="80" t="s">
        <v>31</v>
      </c>
      <c r="C52" s="39" t="s">
        <v>113</v>
      </c>
      <c r="D52" s="39" t="s">
        <v>268</v>
      </c>
      <c r="E52" s="39"/>
      <c r="F52" s="39"/>
      <c r="G52" s="39"/>
      <c r="H52" s="39"/>
      <c r="I52" s="108"/>
      <c r="J52" s="39"/>
      <c r="K52" s="39"/>
      <c r="L52" s="39"/>
      <c r="M52" s="39"/>
      <c r="N52" s="39"/>
      <c r="O52" s="39"/>
      <c r="P52" s="39"/>
      <c r="Q52" s="39" t="s">
        <v>114</v>
      </c>
      <c r="R52" s="90" t="s">
        <v>9</v>
      </c>
    </row>
    <row r="53" spans="1:19" s="62" customFormat="1" ht="75" customHeight="1" x14ac:dyDescent="0.3">
      <c r="A53" s="90" t="s">
        <v>115</v>
      </c>
      <c r="B53" s="80" t="s">
        <v>36</v>
      </c>
      <c r="C53" s="39" t="s">
        <v>146</v>
      </c>
      <c r="D53" s="39" t="s">
        <v>269</v>
      </c>
      <c r="E53" s="39"/>
      <c r="F53" s="39"/>
      <c r="G53" s="39"/>
      <c r="H53" s="39"/>
      <c r="I53" s="39"/>
      <c r="J53" s="39"/>
      <c r="K53" s="39"/>
      <c r="L53" s="39"/>
      <c r="M53" s="39"/>
      <c r="N53" s="39"/>
      <c r="O53" s="108"/>
      <c r="P53" s="39"/>
      <c r="Q53" s="39" t="s">
        <v>270</v>
      </c>
      <c r="R53" s="54" t="s">
        <v>4</v>
      </c>
    </row>
    <row r="54" spans="1:19" s="62" customFormat="1" ht="49.5" customHeight="1" x14ac:dyDescent="0.3">
      <c r="A54" s="120" t="s">
        <v>116</v>
      </c>
      <c r="B54" s="80" t="s">
        <v>44</v>
      </c>
      <c r="C54" s="39" t="s">
        <v>119</v>
      </c>
      <c r="D54" s="39" t="s">
        <v>271</v>
      </c>
      <c r="E54" s="39"/>
      <c r="F54" s="39"/>
      <c r="G54" s="39"/>
      <c r="H54" s="39"/>
      <c r="I54" s="39"/>
      <c r="J54" s="108"/>
      <c r="K54" s="39"/>
      <c r="L54" s="39"/>
      <c r="M54" s="39"/>
      <c r="N54" s="39"/>
      <c r="O54" s="39"/>
      <c r="P54" s="108"/>
      <c r="Q54" s="39" t="s">
        <v>120</v>
      </c>
      <c r="R54" s="54" t="s">
        <v>8</v>
      </c>
    </row>
    <row r="55" spans="1:19" ht="16.5" customHeight="1" x14ac:dyDescent="0.3">
      <c r="A55" s="129" t="s">
        <v>272</v>
      </c>
      <c r="B55" s="130"/>
      <c r="C55" s="130"/>
      <c r="D55" s="130"/>
      <c r="E55" s="130"/>
      <c r="F55" s="130"/>
      <c r="G55" s="130"/>
      <c r="H55" s="130"/>
      <c r="I55" s="130"/>
      <c r="J55" s="130"/>
      <c r="K55" s="130"/>
      <c r="L55" s="130"/>
      <c r="M55" s="130"/>
      <c r="N55" s="130"/>
      <c r="O55" s="130"/>
      <c r="P55" s="130"/>
      <c r="Q55" s="130"/>
      <c r="R55" s="130"/>
    </row>
    <row r="56" spans="1:19" s="24" customFormat="1" ht="16.5" x14ac:dyDescent="0.3">
      <c r="A56" s="138" t="s">
        <v>150</v>
      </c>
      <c r="B56" s="140" t="s">
        <v>12</v>
      </c>
      <c r="C56" s="141"/>
      <c r="D56" s="138" t="s">
        <v>190</v>
      </c>
      <c r="E56" s="144" t="s">
        <v>189</v>
      </c>
      <c r="F56" s="145"/>
      <c r="G56" s="145"/>
      <c r="H56" s="145"/>
      <c r="I56" s="145"/>
      <c r="J56" s="145"/>
      <c r="K56" s="145"/>
      <c r="L56" s="145"/>
      <c r="M56" s="145"/>
      <c r="N56" s="145"/>
      <c r="O56" s="145"/>
      <c r="P56" s="146"/>
      <c r="Q56" s="138" t="s">
        <v>191</v>
      </c>
      <c r="R56" s="105" t="s">
        <v>18</v>
      </c>
    </row>
    <row r="57" spans="1:19" s="24" customFormat="1" ht="16.5" x14ac:dyDescent="0.3">
      <c r="A57" s="139"/>
      <c r="B57" s="142"/>
      <c r="C57" s="143"/>
      <c r="D57" s="139"/>
      <c r="E57" s="105">
        <v>1</v>
      </c>
      <c r="F57" s="105">
        <v>2</v>
      </c>
      <c r="G57" s="105">
        <v>3</v>
      </c>
      <c r="H57" s="105">
        <v>4</v>
      </c>
      <c r="I57" s="105">
        <v>5</v>
      </c>
      <c r="J57" s="105">
        <v>6</v>
      </c>
      <c r="K57" s="105">
        <v>7</v>
      </c>
      <c r="L57" s="105">
        <v>8</v>
      </c>
      <c r="M57" s="105">
        <v>9</v>
      </c>
      <c r="N57" s="105">
        <v>10</v>
      </c>
      <c r="O57" s="105">
        <v>11</v>
      </c>
      <c r="P57" s="105">
        <v>12</v>
      </c>
      <c r="Q57" s="139"/>
      <c r="R57" s="105" t="s">
        <v>18</v>
      </c>
    </row>
    <row r="58" spans="1:19" s="56" customFormat="1" ht="56.25" customHeight="1" x14ac:dyDescent="0.2">
      <c r="A58" s="106" t="s">
        <v>273</v>
      </c>
      <c r="B58" s="95" t="s">
        <v>278</v>
      </c>
      <c r="C58" s="39" t="s">
        <v>274</v>
      </c>
      <c r="D58" s="61" t="s">
        <v>275</v>
      </c>
      <c r="E58" s="61"/>
      <c r="F58" s="61"/>
      <c r="G58" s="61"/>
      <c r="H58" s="61"/>
      <c r="I58" s="61"/>
      <c r="J58" s="61"/>
      <c r="K58" s="118"/>
      <c r="L58" s="61"/>
      <c r="M58" s="61"/>
      <c r="N58" s="118"/>
      <c r="O58" s="61"/>
      <c r="P58" s="61"/>
      <c r="Q58" s="61" t="s">
        <v>276</v>
      </c>
      <c r="R58" s="54" t="s">
        <v>277</v>
      </c>
      <c r="S58" s="55"/>
    </row>
  </sheetData>
  <mergeCells count="49">
    <mergeCell ref="A55:R55"/>
    <mergeCell ref="A56:A57"/>
    <mergeCell ref="B56:C57"/>
    <mergeCell ref="D56:D57"/>
    <mergeCell ref="E56:P56"/>
    <mergeCell ref="Q56:Q57"/>
    <mergeCell ref="A36:A37"/>
    <mergeCell ref="B36:C37"/>
    <mergeCell ref="D36:D37"/>
    <mergeCell ref="E36:P36"/>
    <mergeCell ref="Q36:Q37"/>
    <mergeCell ref="A16:A17"/>
    <mergeCell ref="A21:A23"/>
    <mergeCell ref="A19:A20"/>
    <mergeCell ref="B19:C20"/>
    <mergeCell ref="A14:A15"/>
    <mergeCell ref="A1:R1"/>
    <mergeCell ref="A2:R2"/>
    <mergeCell ref="A3:R3"/>
    <mergeCell ref="A8:A13"/>
    <mergeCell ref="A4:A5"/>
    <mergeCell ref="B4:C5"/>
    <mergeCell ref="D4:D5"/>
    <mergeCell ref="E4:P4"/>
    <mergeCell ref="Q4:Q5"/>
    <mergeCell ref="A41:A42"/>
    <mergeCell ref="A18:R18"/>
    <mergeCell ref="A24:R24"/>
    <mergeCell ref="A27:A28"/>
    <mergeCell ref="A29:A30"/>
    <mergeCell ref="A33:A34"/>
    <mergeCell ref="A35:R35"/>
    <mergeCell ref="D19:D20"/>
    <mergeCell ref="E19:P19"/>
    <mergeCell ref="Q19:Q20"/>
    <mergeCell ref="A25:A26"/>
    <mergeCell ref="A31:A32"/>
    <mergeCell ref="B25:C26"/>
    <mergeCell ref="D25:D26"/>
    <mergeCell ref="E25:P25"/>
    <mergeCell ref="Q25:Q26"/>
    <mergeCell ref="A44:R44"/>
    <mergeCell ref="A50:A52"/>
    <mergeCell ref="A45:A46"/>
    <mergeCell ref="B45:C46"/>
    <mergeCell ref="D45:D46"/>
    <mergeCell ref="E45:P45"/>
    <mergeCell ref="Q45:Q46"/>
    <mergeCell ref="A47:A48"/>
  </mergeCells>
  <pageMargins left="1.5748031496062993" right="0.78740157480314965" top="0.59055118110236227" bottom="0.59055118110236227" header="0.31496062992125984" footer="0.31496062992125984"/>
  <pageSetup paperSize="5" scale="73" orientation="landscape" r:id="rId1"/>
  <rowBreaks count="3" manualBreakCount="3">
    <brk id="17" max="16383" man="1"/>
    <brk id="34" max="16383" man="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view="pageBreakPreview" zoomScaleNormal="110" zoomScaleSheetLayoutView="100" workbookViewId="0">
      <selection activeCell="E8" sqref="E8"/>
    </sheetView>
  </sheetViews>
  <sheetFormatPr baseColWidth="10" defaultRowHeight="37.5" customHeight="1" x14ac:dyDescent="0.3"/>
  <cols>
    <col min="1" max="1" width="23.5703125" style="6" bestFit="1" customWidth="1"/>
    <col min="2" max="2" width="6.85546875" style="6" customWidth="1"/>
    <col min="3" max="3" width="43.140625" style="6" customWidth="1"/>
    <col min="4" max="4" width="31.5703125" style="6" bestFit="1" customWidth="1"/>
    <col min="5" max="5" width="25.140625" style="6" customWidth="1"/>
    <col min="6" max="6" width="10.7109375" style="6" bestFit="1" customWidth="1"/>
    <col min="7" max="8" width="9" style="6" bestFit="1" customWidth="1"/>
    <col min="9" max="16384" width="11.42578125" style="6"/>
  </cols>
  <sheetData>
    <row r="1" spans="1:9" ht="16.5" x14ac:dyDescent="0.3">
      <c r="A1" s="135" t="s">
        <v>10</v>
      </c>
      <c r="B1" s="136"/>
      <c r="C1" s="136"/>
      <c r="D1" s="136"/>
      <c r="E1" s="136"/>
      <c r="F1" s="136"/>
      <c r="G1" s="136"/>
      <c r="H1" s="137"/>
    </row>
    <row r="2" spans="1:9" ht="16.5" customHeight="1" x14ac:dyDescent="0.3">
      <c r="A2" s="129" t="s">
        <v>0</v>
      </c>
      <c r="B2" s="130"/>
      <c r="C2" s="130"/>
      <c r="D2" s="130"/>
      <c r="E2" s="130"/>
      <c r="F2" s="130"/>
      <c r="G2" s="130"/>
      <c r="H2" s="131"/>
    </row>
    <row r="3" spans="1:9" ht="16.5" customHeight="1" x14ac:dyDescent="0.3">
      <c r="A3" s="129" t="s">
        <v>38</v>
      </c>
      <c r="B3" s="130"/>
      <c r="C3" s="130"/>
      <c r="D3" s="130"/>
      <c r="E3" s="130"/>
      <c r="F3" s="130"/>
      <c r="G3" s="130"/>
      <c r="H3" s="131"/>
    </row>
    <row r="4" spans="1:9" s="24" customFormat="1" ht="33.75" thickBot="1" x14ac:dyDescent="0.35">
      <c r="A4" s="21" t="s">
        <v>150</v>
      </c>
      <c r="B4" s="144" t="s">
        <v>12</v>
      </c>
      <c r="C4" s="146"/>
      <c r="D4" s="22" t="s">
        <v>13</v>
      </c>
      <c r="E4" s="23" t="s">
        <v>18</v>
      </c>
      <c r="F4" s="23" t="s">
        <v>71</v>
      </c>
      <c r="G4" s="23" t="s">
        <v>149</v>
      </c>
      <c r="H4" s="23" t="s">
        <v>19</v>
      </c>
    </row>
    <row r="5" spans="1:9" ht="34.5" customHeight="1" thickBot="1" x14ac:dyDescent="0.35">
      <c r="A5" s="32" t="s">
        <v>11</v>
      </c>
      <c r="B5" s="27" t="s">
        <v>14</v>
      </c>
      <c r="C5" s="33" t="s">
        <v>16</v>
      </c>
      <c r="D5" s="33" t="s">
        <v>1</v>
      </c>
      <c r="E5" s="29" t="s">
        <v>17</v>
      </c>
      <c r="F5" s="29" t="s">
        <v>73</v>
      </c>
      <c r="G5" s="29">
        <v>43862</v>
      </c>
      <c r="H5" s="29">
        <v>44166</v>
      </c>
      <c r="I5" s="30"/>
    </row>
    <row r="6" spans="1:9" ht="66" x14ac:dyDescent="0.3">
      <c r="A6" s="34" t="s">
        <v>20</v>
      </c>
      <c r="B6" s="27" t="s">
        <v>23</v>
      </c>
      <c r="C6" s="35" t="s">
        <v>21</v>
      </c>
      <c r="D6" s="36" t="s">
        <v>101</v>
      </c>
      <c r="E6" s="7" t="s">
        <v>22</v>
      </c>
      <c r="F6" s="7" t="s">
        <v>73</v>
      </c>
      <c r="G6" s="29">
        <v>43862</v>
      </c>
      <c r="H6" s="29">
        <v>43922</v>
      </c>
    </row>
    <row r="7" spans="1:9" ht="66" x14ac:dyDescent="0.3">
      <c r="A7" s="160" t="s">
        <v>24</v>
      </c>
      <c r="B7" s="27" t="s">
        <v>25</v>
      </c>
      <c r="C7" s="35" t="s">
        <v>28</v>
      </c>
      <c r="D7" s="35" t="s">
        <v>27</v>
      </c>
      <c r="E7" s="29" t="s">
        <v>4</v>
      </c>
      <c r="F7" s="29" t="s">
        <v>73</v>
      </c>
      <c r="G7" s="29">
        <v>43862</v>
      </c>
      <c r="H7" s="29">
        <v>43831</v>
      </c>
    </row>
    <row r="8" spans="1:9" ht="66" x14ac:dyDescent="0.3">
      <c r="A8" s="161"/>
      <c r="B8" s="31" t="s">
        <v>26</v>
      </c>
      <c r="C8" s="35" t="s">
        <v>30</v>
      </c>
      <c r="D8" s="35" t="s">
        <v>29</v>
      </c>
      <c r="E8" s="29" t="s">
        <v>4</v>
      </c>
      <c r="F8" s="29" t="s">
        <v>73</v>
      </c>
      <c r="G8" s="29">
        <v>43862</v>
      </c>
      <c r="H8" s="29">
        <v>43952</v>
      </c>
    </row>
    <row r="9" spans="1:9" ht="33.75" thickBot="1" x14ac:dyDescent="0.35">
      <c r="A9" s="162"/>
      <c r="B9" s="31" t="s">
        <v>31</v>
      </c>
      <c r="C9" s="25" t="s">
        <v>32</v>
      </c>
      <c r="D9" s="26" t="s">
        <v>33</v>
      </c>
      <c r="E9" s="29" t="s">
        <v>34</v>
      </c>
      <c r="F9" s="29" t="s">
        <v>130</v>
      </c>
      <c r="G9" s="29">
        <v>43862</v>
      </c>
      <c r="H9" s="29">
        <v>44166</v>
      </c>
    </row>
    <row r="10" spans="1:9" ht="67.5" customHeight="1" x14ac:dyDescent="0.3">
      <c r="A10" s="158" t="s">
        <v>35</v>
      </c>
      <c r="B10" s="27" t="s">
        <v>36</v>
      </c>
      <c r="C10" s="37" t="s">
        <v>40</v>
      </c>
      <c r="D10" s="37" t="s">
        <v>41</v>
      </c>
      <c r="E10" s="7" t="s">
        <v>3</v>
      </c>
      <c r="F10" s="7" t="s">
        <v>148</v>
      </c>
      <c r="G10" s="29">
        <v>43862</v>
      </c>
      <c r="H10" s="29" t="s">
        <v>151</v>
      </c>
      <c r="I10" s="30"/>
    </row>
    <row r="11" spans="1:9" ht="54.75" customHeight="1" x14ac:dyDescent="0.3">
      <c r="A11" s="159"/>
      <c r="B11" s="31" t="s">
        <v>37</v>
      </c>
      <c r="C11" s="37" t="s">
        <v>42</v>
      </c>
      <c r="D11" s="37" t="s">
        <v>39</v>
      </c>
      <c r="E11" s="29" t="s">
        <v>4</v>
      </c>
      <c r="F11" s="29" t="s">
        <v>148</v>
      </c>
      <c r="G11" s="29">
        <v>43862</v>
      </c>
      <c r="H11" s="29" t="s">
        <v>151</v>
      </c>
    </row>
    <row r="12" spans="1:9" ht="99" x14ac:dyDescent="0.3">
      <c r="A12" s="38" t="s">
        <v>43</v>
      </c>
      <c r="B12" s="27" t="s">
        <v>44</v>
      </c>
      <c r="C12" s="35" t="s">
        <v>102</v>
      </c>
      <c r="D12" s="35" t="s">
        <v>46</v>
      </c>
      <c r="E12" s="7" t="s">
        <v>6</v>
      </c>
      <c r="F12" s="7" t="s">
        <v>148</v>
      </c>
      <c r="G12" s="29">
        <v>43862</v>
      </c>
      <c r="H12" s="29" t="s">
        <v>151</v>
      </c>
    </row>
  </sheetData>
  <mergeCells count="6">
    <mergeCell ref="A10:A11"/>
    <mergeCell ref="A1:H1"/>
    <mergeCell ref="A2:H2"/>
    <mergeCell ref="A3:H3"/>
    <mergeCell ref="B4:C4"/>
    <mergeCell ref="A7:A9"/>
  </mergeCells>
  <pageMargins left="1.5748031496062993" right="0.78740157480314965" top="0.59055118110236227" bottom="0.59055118110236227" header="0.31496062992125984" footer="0.31496062992125984"/>
  <pageSetup paperSize="5"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view="pageBreakPreview" zoomScaleNormal="110" zoomScaleSheetLayoutView="100" workbookViewId="0">
      <selection activeCell="B5" sqref="A5:XFD6"/>
    </sheetView>
  </sheetViews>
  <sheetFormatPr baseColWidth="10" defaultRowHeight="37.5" customHeight="1" x14ac:dyDescent="0.3"/>
  <cols>
    <col min="1" max="1" width="23.85546875" style="6" customWidth="1"/>
    <col min="2" max="2" width="6.85546875" style="6" customWidth="1"/>
    <col min="3" max="3" width="43.140625" style="6" customWidth="1"/>
    <col min="4" max="4" width="26.42578125" style="6" bestFit="1" customWidth="1"/>
    <col min="5" max="5" width="20.7109375" style="6" bestFit="1" customWidth="1"/>
    <col min="6" max="6" width="10.7109375" style="6" bestFit="1" customWidth="1"/>
    <col min="7" max="7" width="6.42578125" style="6" bestFit="1" customWidth="1"/>
    <col min="8" max="8" width="6.28515625" style="6" bestFit="1" customWidth="1"/>
    <col min="9" max="16384" width="11.42578125" style="6"/>
  </cols>
  <sheetData>
    <row r="1" spans="1:9" ht="16.5" x14ac:dyDescent="0.3">
      <c r="A1" s="135" t="s">
        <v>10</v>
      </c>
      <c r="B1" s="136"/>
      <c r="C1" s="136"/>
      <c r="D1" s="136"/>
      <c r="E1" s="136"/>
      <c r="F1" s="136"/>
      <c r="G1" s="136"/>
      <c r="H1" s="137"/>
    </row>
    <row r="2" spans="1:9" ht="16.5" customHeight="1" x14ac:dyDescent="0.3">
      <c r="A2" s="129" t="s">
        <v>0</v>
      </c>
      <c r="B2" s="130"/>
      <c r="C2" s="130"/>
      <c r="D2" s="130"/>
      <c r="E2" s="130"/>
      <c r="F2" s="130"/>
      <c r="G2" s="130"/>
      <c r="H2" s="131"/>
    </row>
    <row r="3" spans="1:9" ht="16.5" customHeight="1" x14ac:dyDescent="0.3">
      <c r="A3" s="129" t="s">
        <v>47</v>
      </c>
      <c r="B3" s="130"/>
      <c r="C3" s="130"/>
      <c r="D3" s="130"/>
      <c r="E3" s="130"/>
      <c r="F3" s="130"/>
      <c r="G3" s="130"/>
      <c r="H3" s="131"/>
    </row>
    <row r="4" spans="1:9" s="24" customFormat="1" ht="33.75" thickBot="1" x14ac:dyDescent="0.35">
      <c r="A4" s="21" t="s">
        <v>150</v>
      </c>
      <c r="B4" s="144" t="s">
        <v>12</v>
      </c>
      <c r="C4" s="146"/>
      <c r="D4" s="22" t="s">
        <v>13</v>
      </c>
      <c r="E4" s="23" t="s">
        <v>18</v>
      </c>
      <c r="F4" s="23" t="s">
        <v>71</v>
      </c>
      <c r="G4" s="23" t="s">
        <v>149</v>
      </c>
      <c r="H4" s="23" t="s">
        <v>19</v>
      </c>
    </row>
    <row r="5" spans="1:9" ht="50.25" thickBot="1" x14ac:dyDescent="0.35">
      <c r="A5" s="163" t="s">
        <v>51</v>
      </c>
      <c r="B5" s="27" t="s">
        <v>14</v>
      </c>
      <c r="C5" s="28" t="s">
        <v>48</v>
      </c>
      <c r="D5" s="28" t="s">
        <v>49</v>
      </c>
      <c r="E5" s="29" t="s">
        <v>9</v>
      </c>
      <c r="F5" s="29" t="s">
        <v>73</v>
      </c>
      <c r="G5" s="29">
        <v>43862</v>
      </c>
      <c r="H5" s="29">
        <v>44166</v>
      </c>
      <c r="I5" s="30"/>
    </row>
    <row r="6" spans="1:9" ht="49.5" x14ac:dyDescent="0.3">
      <c r="A6" s="159"/>
      <c r="B6" s="31" t="s">
        <v>15</v>
      </c>
      <c r="C6" s="8" t="s">
        <v>5</v>
      </c>
      <c r="D6" s="8" t="s">
        <v>2</v>
      </c>
      <c r="E6" s="7" t="s">
        <v>50</v>
      </c>
      <c r="F6" s="7" t="s">
        <v>73</v>
      </c>
      <c r="G6" s="29">
        <v>43862</v>
      </c>
      <c r="H6" s="29">
        <v>44166</v>
      </c>
    </row>
  </sheetData>
  <mergeCells count="5">
    <mergeCell ref="A1:H1"/>
    <mergeCell ref="A2:H2"/>
    <mergeCell ref="A3:H3"/>
    <mergeCell ref="B4:C4"/>
    <mergeCell ref="A5:A6"/>
  </mergeCells>
  <pageMargins left="1.5748031496062993" right="0.78740157480314965" top="0.59055118110236227" bottom="0.59055118110236227" header="0.31496062992125984" footer="0.31496062992125984"/>
  <pageSetup paperSize="5"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view="pageBreakPreview" zoomScaleNormal="110" zoomScaleSheetLayoutView="100" workbookViewId="0">
      <selection activeCell="A3" sqref="A3:H3"/>
    </sheetView>
  </sheetViews>
  <sheetFormatPr baseColWidth="10" defaultRowHeight="37.5" customHeight="1" x14ac:dyDescent="0.3"/>
  <cols>
    <col min="1" max="1" width="26" style="6" customWidth="1"/>
    <col min="2" max="2" width="6.85546875" style="6" customWidth="1"/>
    <col min="3" max="3" width="43.140625" style="6" customWidth="1"/>
    <col min="4" max="4" width="30" style="6" bestFit="1" customWidth="1"/>
    <col min="5" max="5" width="19.85546875" style="6" bestFit="1" customWidth="1"/>
    <col min="6" max="6" width="10.7109375" style="6" bestFit="1" customWidth="1"/>
    <col min="7" max="7" width="6.42578125" style="6" bestFit="1" customWidth="1"/>
    <col min="8" max="8" width="6.28515625" style="6" bestFit="1" customWidth="1"/>
    <col min="9" max="16384" width="11.42578125" style="6"/>
  </cols>
  <sheetData>
    <row r="1" spans="1:9" ht="16.5" x14ac:dyDescent="0.3">
      <c r="A1" s="135" t="s">
        <v>10</v>
      </c>
      <c r="B1" s="136"/>
      <c r="C1" s="136"/>
      <c r="D1" s="136"/>
      <c r="E1" s="136"/>
      <c r="F1" s="136"/>
      <c r="G1" s="136"/>
      <c r="H1" s="137"/>
    </row>
    <row r="2" spans="1:9" ht="16.5" customHeight="1" x14ac:dyDescent="0.3">
      <c r="A2" s="129" t="s">
        <v>0</v>
      </c>
      <c r="B2" s="130"/>
      <c r="C2" s="130"/>
      <c r="D2" s="130"/>
      <c r="E2" s="130"/>
      <c r="F2" s="130"/>
      <c r="G2" s="130"/>
      <c r="H2" s="131"/>
    </row>
    <row r="3" spans="1:9" ht="16.5" customHeight="1" x14ac:dyDescent="0.3">
      <c r="A3" s="129" t="s">
        <v>154</v>
      </c>
      <c r="B3" s="130"/>
      <c r="C3" s="130"/>
      <c r="D3" s="130"/>
      <c r="E3" s="130"/>
      <c r="F3" s="130"/>
      <c r="G3" s="130"/>
      <c r="H3" s="131"/>
    </row>
    <row r="4" spans="1:9" s="24" customFormat="1" ht="33.75" thickBot="1" x14ac:dyDescent="0.35">
      <c r="A4" s="21" t="s">
        <v>150</v>
      </c>
      <c r="B4" s="144" t="s">
        <v>12</v>
      </c>
      <c r="C4" s="146"/>
      <c r="D4" s="22" t="s">
        <v>13</v>
      </c>
      <c r="E4" s="23" t="s">
        <v>18</v>
      </c>
      <c r="F4" s="23" t="s">
        <v>71</v>
      </c>
      <c r="G4" s="23" t="s">
        <v>149</v>
      </c>
      <c r="H4" s="23" t="s">
        <v>19</v>
      </c>
    </row>
    <row r="5" spans="1:9" s="3" customFormat="1" ht="34.5" customHeight="1" thickBot="1" x14ac:dyDescent="0.25">
      <c r="A5" s="164" t="s">
        <v>52</v>
      </c>
      <c r="B5" s="9" t="s">
        <v>14</v>
      </c>
      <c r="C5" s="10" t="s">
        <v>53</v>
      </c>
      <c r="D5" s="10" t="s">
        <v>54</v>
      </c>
      <c r="E5" s="1" t="s">
        <v>72</v>
      </c>
      <c r="F5" s="1" t="s">
        <v>73</v>
      </c>
      <c r="G5" s="1">
        <v>43862</v>
      </c>
      <c r="H5" s="1">
        <v>44166</v>
      </c>
      <c r="I5" s="2"/>
    </row>
    <row r="6" spans="1:9" s="3" customFormat="1" ht="39" thickBot="1" x14ac:dyDescent="0.25">
      <c r="A6" s="165"/>
      <c r="B6" s="9" t="s">
        <v>15</v>
      </c>
      <c r="C6" s="10" t="s">
        <v>55</v>
      </c>
      <c r="D6" s="10" t="s">
        <v>56</v>
      </c>
      <c r="E6" s="4" t="s">
        <v>8</v>
      </c>
      <c r="F6" s="1" t="s">
        <v>74</v>
      </c>
      <c r="G6" s="1">
        <v>43862</v>
      </c>
      <c r="H6" s="1">
        <v>44166</v>
      </c>
    </row>
    <row r="7" spans="1:9" s="3" customFormat="1" ht="51.75" thickBot="1" x14ac:dyDescent="0.25">
      <c r="A7" s="166" t="s">
        <v>57</v>
      </c>
      <c r="B7" s="9" t="s">
        <v>23</v>
      </c>
      <c r="C7" s="10" t="s">
        <v>58</v>
      </c>
      <c r="D7" s="10" t="s">
        <v>59</v>
      </c>
      <c r="E7" s="4" t="s">
        <v>75</v>
      </c>
      <c r="F7" s="4" t="s">
        <v>74</v>
      </c>
      <c r="G7" s="1">
        <v>43862</v>
      </c>
      <c r="H7" s="1">
        <v>44166</v>
      </c>
    </row>
    <row r="8" spans="1:9" s="3" customFormat="1" ht="26.25" thickBot="1" x14ac:dyDescent="0.25">
      <c r="A8" s="166"/>
      <c r="B8" s="9" t="s">
        <v>60</v>
      </c>
      <c r="C8" s="10" t="s">
        <v>61</v>
      </c>
      <c r="D8" s="10" t="s">
        <v>62</v>
      </c>
      <c r="E8" s="4" t="s">
        <v>4</v>
      </c>
      <c r="F8" s="4" t="s">
        <v>73</v>
      </c>
      <c r="G8" s="1">
        <v>43862</v>
      </c>
      <c r="H8" s="1">
        <v>43922</v>
      </c>
    </row>
    <row r="9" spans="1:9" s="3" customFormat="1" ht="43.5" thickBot="1" x14ac:dyDescent="0.25">
      <c r="A9" s="11" t="s">
        <v>63</v>
      </c>
      <c r="B9" s="9" t="s">
        <v>25</v>
      </c>
      <c r="C9" s="10" t="s">
        <v>64</v>
      </c>
      <c r="D9" s="10" t="s">
        <v>65</v>
      </c>
      <c r="E9" s="4" t="s">
        <v>75</v>
      </c>
      <c r="F9" s="1" t="s">
        <v>73</v>
      </c>
      <c r="G9" s="1">
        <v>43862</v>
      </c>
      <c r="H9" s="1">
        <v>44166</v>
      </c>
    </row>
    <row r="10" spans="1:9" s="3" customFormat="1" ht="39" thickBot="1" x14ac:dyDescent="0.25">
      <c r="A10" s="164" t="s">
        <v>66</v>
      </c>
      <c r="B10" s="9" t="s">
        <v>36</v>
      </c>
      <c r="C10" s="10" t="s">
        <v>67</v>
      </c>
      <c r="D10" s="10" t="s">
        <v>68</v>
      </c>
      <c r="E10" s="1" t="s">
        <v>9</v>
      </c>
      <c r="F10" s="1" t="s">
        <v>73</v>
      </c>
      <c r="G10" s="1">
        <v>43862</v>
      </c>
      <c r="H10" s="1">
        <v>44166</v>
      </c>
    </row>
    <row r="11" spans="1:9" s="3" customFormat="1" ht="51" x14ac:dyDescent="0.2">
      <c r="A11" s="165"/>
      <c r="B11" s="9" t="s">
        <v>37</v>
      </c>
      <c r="C11" s="10" t="s">
        <v>69</v>
      </c>
      <c r="D11" s="10" t="s">
        <v>70</v>
      </c>
      <c r="E11" s="1" t="s">
        <v>6</v>
      </c>
      <c r="F11" s="1" t="s">
        <v>73</v>
      </c>
      <c r="G11" s="1">
        <v>43862</v>
      </c>
      <c r="H11" s="1">
        <v>43922</v>
      </c>
    </row>
  </sheetData>
  <mergeCells count="7">
    <mergeCell ref="A10:A11"/>
    <mergeCell ref="A1:H1"/>
    <mergeCell ref="A2:H2"/>
    <mergeCell ref="A3:H3"/>
    <mergeCell ref="B4:C4"/>
    <mergeCell ref="A5:A6"/>
    <mergeCell ref="A7:A8"/>
  </mergeCells>
  <pageMargins left="1.5748031496062993" right="0.78740157480314965" top="0.59055118110236227" bottom="0.59055118110236227" header="0.31496062992125984" footer="0.31496062992125984"/>
  <pageSetup paperSize="5"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view="pageBreakPreview" zoomScaleNormal="110" zoomScaleSheetLayoutView="100" workbookViewId="0">
      <selection activeCell="G12" sqref="G12:H12"/>
    </sheetView>
  </sheetViews>
  <sheetFormatPr baseColWidth="10" defaultRowHeight="37.5" customHeight="1" x14ac:dyDescent="0.3"/>
  <cols>
    <col min="1" max="1" width="23.85546875" style="6" customWidth="1"/>
    <col min="2" max="2" width="6.85546875" style="6" customWidth="1"/>
    <col min="3" max="3" width="43.140625" style="6" customWidth="1"/>
    <col min="4" max="4" width="31.5703125" style="6" bestFit="1" customWidth="1"/>
    <col min="5" max="5" width="25.140625" style="6" customWidth="1"/>
    <col min="6" max="7" width="14.5703125" style="6" customWidth="1"/>
    <col min="8" max="8" width="10.5703125" style="6" bestFit="1" customWidth="1"/>
    <col min="9" max="16384" width="11.42578125" style="6"/>
  </cols>
  <sheetData>
    <row r="1" spans="1:9" ht="16.5" x14ac:dyDescent="0.3">
      <c r="A1" s="135" t="s">
        <v>10</v>
      </c>
      <c r="B1" s="136"/>
      <c r="C1" s="136"/>
      <c r="D1" s="136"/>
      <c r="E1" s="136"/>
      <c r="F1" s="136"/>
      <c r="G1" s="136"/>
      <c r="H1" s="137"/>
    </row>
    <row r="2" spans="1:9" ht="16.5" customHeight="1" x14ac:dyDescent="0.3">
      <c r="A2" s="129" t="s">
        <v>0</v>
      </c>
      <c r="B2" s="130"/>
      <c r="C2" s="130"/>
      <c r="D2" s="130"/>
      <c r="E2" s="130"/>
      <c r="F2" s="130"/>
      <c r="G2" s="130"/>
      <c r="H2" s="131"/>
    </row>
    <row r="3" spans="1:9" ht="16.5" customHeight="1" x14ac:dyDescent="0.3">
      <c r="A3" s="129" t="s">
        <v>76</v>
      </c>
      <c r="B3" s="130"/>
      <c r="C3" s="130"/>
      <c r="D3" s="130"/>
      <c r="E3" s="130"/>
      <c r="F3" s="130"/>
      <c r="G3" s="130"/>
      <c r="H3" s="131"/>
    </row>
    <row r="4" spans="1:9" s="24" customFormat="1" ht="17.25" thickBot="1" x14ac:dyDescent="0.35">
      <c r="A4" s="21" t="s">
        <v>150</v>
      </c>
      <c r="B4" s="144" t="s">
        <v>12</v>
      </c>
      <c r="C4" s="146"/>
      <c r="D4" s="22" t="s">
        <v>13</v>
      </c>
      <c r="E4" s="23" t="s">
        <v>18</v>
      </c>
      <c r="F4" s="23" t="s">
        <v>71</v>
      </c>
      <c r="G4" s="23" t="s">
        <v>149</v>
      </c>
      <c r="H4" s="23" t="s">
        <v>19</v>
      </c>
    </row>
    <row r="5" spans="1:9" ht="34.5" customHeight="1" thickBot="1" x14ac:dyDescent="0.35">
      <c r="A5" s="169" t="s">
        <v>77</v>
      </c>
      <c r="B5" s="42" t="s">
        <v>14</v>
      </c>
      <c r="C5" s="43" t="s">
        <v>90</v>
      </c>
      <c r="D5" s="44" t="s">
        <v>91</v>
      </c>
      <c r="E5" s="29" t="s">
        <v>9</v>
      </c>
      <c r="F5" s="45" t="s">
        <v>73</v>
      </c>
      <c r="G5" s="1">
        <v>43862</v>
      </c>
      <c r="H5" s="1">
        <v>44166</v>
      </c>
      <c r="I5" s="30"/>
    </row>
    <row r="6" spans="1:9" ht="33.75" thickBot="1" x14ac:dyDescent="0.35">
      <c r="A6" s="170"/>
      <c r="B6" s="42" t="s">
        <v>15</v>
      </c>
      <c r="C6" s="41" t="s">
        <v>85</v>
      </c>
      <c r="D6" s="44" t="s">
        <v>92</v>
      </c>
      <c r="E6" s="29" t="s">
        <v>7</v>
      </c>
      <c r="F6" s="45" t="s">
        <v>73</v>
      </c>
      <c r="G6" s="1">
        <v>43862</v>
      </c>
      <c r="H6" s="1">
        <v>43862</v>
      </c>
    </row>
    <row r="7" spans="1:9" ht="49.5" x14ac:dyDescent="0.3">
      <c r="A7" s="170"/>
      <c r="B7" s="42" t="s">
        <v>84</v>
      </c>
      <c r="C7" s="41" t="s">
        <v>94</v>
      </c>
      <c r="D7" s="41" t="s">
        <v>93</v>
      </c>
      <c r="E7" s="29" t="s">
        <v>9</v>
      </c>
      <c r="F7" s="45" t="s">
        <v>73</v>
      </c>
      <c r="G7" s="1">
        <v>43862</v>
      </c>
      <c r="H7" s="1">
        <v>44166</v>
      </c>
    </row>
    <row r="8" spans="1:9" ht="49.5" x14ac:dyDescent="0.3">
      <c r="A8" s="46" t="s">
        <v>78</v>
      </c>
      <c r="B8" s="42" t="s">
        <v>23</v>
      </c>
      <c r="C8" s="43" t="s">
        <v>96</v>
      </c>
      <c r="D8" s="43" t="s">
        <v>95</v>
      </c>
      <c r="E8" s="29" t="s">
        <v>9</v>
      </c>
      <c r="F8" s="45" t="s">
        <v>73</v>
      </c>
      <c r="G8" s="1">
        <v>43862</v>
      </c>
      <c r="H8" s="1">
        <v>44166</v>
      </c>
    </row>
    <row r="9" spans="1:9" ht="66" x14ac:dyDescent="0.3">
      <c r="A9" s="47" t="s">
        <v>79</v>
      </c>
      <c r="B9" s="42" t="s">
        <v>25</v>
      </c>
      <c r="C9" s="50" t="s">
        <v>88</v>
      </c>
      <c r="D9" s="51" t="s">
        <v>89</v>
      </c>
      <c r="E9" s="29" t="s">
        <v>99</v>
      </c>
      <c r="F9" s="45" t="s">
        <v>73</v>
      </c>
      <c r="G9" s="1">
        <v>43862</v>
      </c>
      <c r="H9" s="1">
        <v>44166</v>
      </c>
    </row>
    <row r="10" spans="1:9" ht="33" x14ac:dyDescent="0.3">
      <c r="A10" s="167" t="s">
        <v>80</v>
      </c>
      <c r="B10" s="48" t="s">
        <v>36</v>
      </c>
      <c r="C10" s="43" t="s">
        <v>86</v>
      </c>
      <c r="D10" s="44" t="s">
        <v>87</v>
      </c>
      <c r="E10" s="29" t="s">
        <v>9</v>
      </c>
      <c r="F10" s="45" t="s">
        <v>73</v>
      </c>
      <c r="G10" s="1">
        <v>43862</v>
      </c>
      <c r="H10" s="1">
        <v>44166</v>
      </c>
    </row>
    <row r="11" spans="1:9" ht="27" customHeight="1" x14ac:dyDescent="0.3">
      <c r="A11" s="168"/>
      <c r="B11" s="48" t="s">
        <v>37</v>
      </c>
      <c r="C11" s="43" t="s">
        <v>153</v>
      </c>
      <c r="D11" s="44" t="s">
        <v>81</v>
      </c>
      <c r="E11" s="29" t="s">
        <v>9</v>
      </c>
      <c r="F11" s="45" t="s">
        <v>73</v>
      </c>
      <c r="G11" s="1">
        <v>43862</v>
      </c>
      <c r="H11" s="1">
        <v>44166</v>
      </c>
    </row>
    <row r="12" spans="1:9" ht="33" x14ac:dyDescent="0.3">
      <c r="A12" s="40" t="s">
        <v>82</v>
      </c>
      <c r="B12" s="49" t="s">
        <v>44</v>
      </c>
      <c r="C12" s="43" t="s">
        <v>97</v>
      </c>
      <c r="D12" s="44" t="s">
        <v>98</v>
      </c>
      <c r="E12" s="29" t="s">
        <v>9</v>
      </c>
      <c r="F12" s="45" t="s">
        <v>73</v>
      </c>
      <c r="G12" s="1">
        <v>43862</v>
      </c>
      <c r="H12" s="1">
        <v>44166</v>
      </c>
    </row>
    <row r="13" spans="1:9" ht="37.5" customHeight="1" x14ac:dyDescent="0.3">
      <c r="C13" s="52"/>
      <c r="D13" s="52"/>
    </row>
  </sheetData>
  <mergeCells count="6">
    <mergeCell ref="A10:A11"/>
    <mergeCell ref="A1:H1"/>
    <mergeCell ref="A2:H2"/>
    <mergeCell ref="A3:H3"/>
    <mergeCell ref="B4:C4"/>
    <mergeCell ref="A5:A7"/>
  </mergeCells>
  <pageMargins left="1.5748031496062993" right="0.78740157480314965" top="0.59055118110236227" bottom="0.59055118110236227" header="0.31496062992125984" footer="0.31496062992125984"/>
  <pageSetup paperSize="5"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view="pageBreakPreview" zoomScaleNormal="110" zoomScaleSheetLayoutView="100" workbookViewId="0">
      <selection activeCell="A3" sqref="A3:XFD20"/>
    </sheetView>
  </sheetViews>
  <sheetFormatPr baseColWidth="10" defaultRowHeight="37.5" customHeight="1" x14ac:dyDescent="0.3"/>
  <cols>
    <col min="1" max="1" width="23.85546875" style="6" customWidth="1"/>
    <col min="2" max="2" width="6.85546875" style="6" customWidth="1"/>
    <col min="3" max="3" width="43.140625" style="6" customWidth="1"/>
    <col min="4" max="4" width="31.5703125" style="6" bestFit="1" customWidth="1"/>
    <col min="5" max="5" width="23.140625" style="6" bestFit="1" customWidth="1"/>
    <col min="6" max="6" width="10.7109375" style="6" bestFit="1" customWidth="1"/>
    <col min="7" max="7" width="10.7109375" style="6" customWidth="1"/>
    <col min="8" max="8" width="10.5703125" style="6" bestFit="1" customWidth="1"/>
    <col min="9" max="16384" width="11.42578125" style="6"/>
  </cols>
  <sheetData>
    <row r="1" spans="1:9" ht="16.5" x14ac:dyDescent="0.3">
      <c r="A1" s="135" t="s">
        <v>10</v>
      </c>
      <c r="B1" s="136"/>
      <c r="C1" s="136"/>
      <c r="D1" s="136"/>
      <c r="E1" s="136"/>
      <c r="F1" s="136"/>
      <c r="G1" s="136"/>
      <c r="H1" s="137"/>
    </row>
    <row r="2" spans="1:9" ht="16.5" customHeight="1" x14ac:dyDescent="0.3">
      <c r="A2" s="129" t="s">
        <v>0</v>
      </c>
      <c r="B2" s="130"/>
      <c r="C2" s="130"/>
      <c r="D2" s="130"/>
      <c r="E2" s="130"/>
      <c r="F2" s="130"/>
      <c r="G2" s="130"/>
      <c r="H2" s="131"/>
    </row>
    <row r="3" spans="1:9" ht="16.5" customHeight="1" x14ac:dyDescent="0.3">
      <c r="A3" s="129" t="s">
        <v>100</v>
      </c>
      <c r="B3" s="130"/>
      <c r="C3" s="130"/>
      <c r="D3" s="130"/>
      <c r="E3" s="130"/>
      <c r="F3" s="130"/>
      <c r="G3" s="130"/>
      <c r="H3" s="131"/>
    </row>
    <row r="4" spans="1:9" s="24" customFormat="1" ht="33" x14ac:dyDescent="0.3">
      <c r="A4" s="21" t="s">
        <v>150</v>
      </c>
      <c r="B4" s="144" t="s">
        <v>12</v>
      </c>
      <c r="C4" s="146"/>
      <c r="D4" s="22" t="s">
        <v>13</v>
      </c>
      <c r="E4" s="23" t="s">
        <v>18</v>
      </c>
      <c r="F4" s="23" t="s">
        <v>71</v>
      </c>
      <c r="G4" s="23" t="s">
        <v>149</v>
      </c>
      <c r="H4" s="23" t="s">
        <v>19</v>
      </c>
    </row>
    <row r="5" spans="1:9" s="3" customFormat="1" ht="51" x14ac:dyDescent="0.2">
      <c r="A5" s="157" t="s">
        <v>103</v>
      </c>
      <c r="B5" s="18" t="s">
        <v>14</v>
      </c>
      <c r="C5" s="13" t="s">
        <v>128</v>
      </c>
      <c r="D5" s="53" t="s">
        <v>129</v>
      </c>
      <c r="E5" s="1" t="s">
        <v>8</v>
      </c>
      <c r="F5" s="1" t="s">
        <v>121</v>
      </c>
      <c r="G5" s="1">
        <v>43862</v>
      </c>
      <c r="H5" s="1">
        <v>44166</v>
      </c>
      <c r="I5" s="2"/>
    </row>
    <row r="6" spans="1:9" s="3" customFormat="1" ht="26.25" thickBot="1" x14ac:dyDescent="0.25">
      <c r="A6" s="157"/>
      <c r="B6" s="19" t="s">
        <v>15</v>
      </c>
      <c r="C6" s="53" t="s">
        <v>123</v>
      </c>
      <c r="D6" s="53" t="s">
        <v>126</v>
      </c>
      <c r="E6" s="1" t="s">
        <v>4</v>
      </c>
      <c r="F6" s="4" t="s">
        <v>130</v>
      </c>
      <c r="G6" s="1">
        <v>43862</v>
      </c>
      <c r="H6" s="1">
        <v>44166</v>
      </c>
    </row>
    <row r="7" spans="1:9" s="3" customFormat="1" ht="39" thickBot="1" x14ac:dyDescent="0.25">
      <c r="A7" s="157"/>
      <c r="B7" s="19" t="s">
        <v>84</v>
      </c>
      <c r="C7" s="53" t="s">
        <v>122</v>
      </c>
      <c r="D7" s="53" t="s">
        <v>125</v>
      </c>
      <c r="E7" s="1" t="s">
        <v>99</v>
      </c>
      <c r="F7" s="1" t="s">
        <v>73</v>
      </c>
      <c r="G7" s="1">
        <v>43831</v>
      </c>
      <c r="H7" s="1">
        <v>43831</v>
      </c>
    </row>
    <row r="8" spans="1:9" s="3" customFormat="1" ht="26.25" thickBot="1" x14ac:dyDescent="0.25">
      <c r="A8" s="157"/>
      <c r="B8" s="19" t="s">
        <v>133</v>
      </c>
      <c r="C8" s="53" t="s">
        <v>131</v>
      </c>
      <c r="D8" s="53" t="s">
        <v>132</v>
      </c>
      <c r="E8" s="1" t="s">
        <v>99</v>
      </c>
      <c r="F8" s="1" t="s">
        <v>83</v>
      </c>
      <c r="G8" s="1">
        <v>43831</v>
      </c>
      <c r="H8" s="1">
        <v>44166</v>
      </c>
    </row>
    <row r="9" spans="1:9" s="3" customFormat="1" ht="26.25" thickBot="1" x14ac:dyDescent="0.25">
      <c r="A9" s="157"/>
      <c r="B9" s="19" t="s">
        <v>134</v>
      </c>
      <c r="C9" s="53" t="s">
        <v>135</v>
      </c>
      <c r="D9" s="53" t="s">
        <v>136</v>
      </c>
      <c r="E9" s="1" t="s">
        <v>99</v>
      </c>
      <c r="F9" s="1" t="s">
        <v>83</v>
      </c>
      <c r="G9" s="1">
        <v>43831</v>
      </c>
      <c r="H9" s="1">
        <v>44166</v>
      </c>
    </row>
    <row r="10" spans="1:9" s="3" customFormat="1" ht="13.5" thickBot="1" x14ac:dyDescent="0.25">
      <c r="A10" s="157"/>
      <c r="B10" s="19" t="s">
        <v>139</v>
      </c>
      <c r="C10" s="53" t="s">
        <v>124</v>
      </c>
      <c r="D10" s="53" t="s">
        <v>127</v>
      </c>
      <c r="E10" s="1" t="s">
        <v>6</v>
      </c>
      <c r="F10" s="1" t="s">
        <v>83</v>
      </c>
      <c r="G10" s="1">
        <v>43862</v>
      </c>
      <c r="H10" s="1">
        <v>44166</v>
      </c>
    </row>
    <row r="11" spans="1:9" s="3" customFormat="1" ht="26.25" thickBot="1" x14ac:dyDescent="0.25">
      <c r="A11" s="157"/>
      <c r="B11" s="19" t="s">
        <v>140</v>
      </c>
      <c r="C11" s="53" t="s">
        <v>137</v>
      </c>
      <c r="D11" s="53" t="s">
        <v>138</v>
      </c>
      <c r="E11" s="1" t="s">
        <v>4</v>
      </c>
      <c r="F11" s="1" t="s">
        <v>73</v>
      </c>
      <c r="G11" s="1">
        <v>43862</v>
      </c>
      <c r="H11" s="1">
        <v>44166</v>
      </c>
    </row>
    <row r="12" spans="1:9" s="3" customFormat="1" ht="26.25" thickBot="1" x14ac:dyDescent="0.25">
      <c r="A12" s="157"/>
      <c r="B12" s="19" t="s">
        <v>141</v>
      </c>
      <c r="C12" s="53" t="s">
        <v>104</v>
      </c>
      <c r="D12" s="53" t="s">
        <v>105</v>
      </c>
      <c r="E12" s="1" t="s">
        <v>4</v>
      </c>
      <c r="F12" s="1" t="s">
        <v>130</v>
      </c>
      <c r="G12" s="1">
        <v>43862</v>
      </c>
      <c r="H12" s="1">
        <v>44166</v>
      </c>
    </row>
    <row r="13" spans="1:9" s="3" customFormat="1" ht="39" thickBot="1" x14ac:dyDescent="0.25">
      <c r="A13" s="15" t="s">
        <v>106</v>
      </c>
      <c r="B13" s="12" t="s">
        <v>23</v>
      </c>
      <c r="C13" s="53" t="s">
        <v>142</v>
      </c>
      <c r="D13" s="53" t="s">
        <v>107</v>
      </c>
      <c r="E13" s="1" t="s">
        <v>9</v>
      </c>
      <c r="F13" s="1" t="s">
        <v>130</v>
      </c>
      <c r="G13" s="1">
        <v>43862</v>
      </c>
      <c r="H13" s="1">
        <v>44166</v>
      </c>
    </row>
    <row r="14" spans="1:9" s="3" customFormat="1" ht="26.25" thickBot="1" x14ac:dyDescent="0.25">
      <c r="A14" s="134" t="s">
        <v>108</v>
      </c>
      <c r="B14" s="12" t="s">
        <v>25</v>
      </c>
      <c r="C14" s="53" t="s">
        <v>109</v>
      </c>
      <c r="D14" s="53" t="s">
        <v>110</v>
      </c>
      <c r="E14" s="1" t="s">
        <v>4</v>
      </c>
      <c r="F14" s="4" t="s">
        <v>73</v>
      </c>
      <c r="G14" s="1">
        <v>43862</v>
      </c>
      <c r="H14" s="1">
        <v>44166</v>
      </c>
      <c r="I14" s="2"/>
    </row>
    <row r="15" spans="1:9" s="3" customFormat="1" ht="26.25" thickBot="1" x14ac:dyDescent="0.25">
      <c r="A15" s="134"/>
      <c r="B15" s="12" t="s">
        <v>26</v>
      </c>
      <c r="C15" s="53" t="s">
        <v>111</v>
      </c>
      <c r="D15" s="53" t="s">
        <v>112</v>
      </c>
      <c r="E15" s="1" t="s">
        <v>8</v>
      </c>
      <c r="F15" s="1" t="s">
        <v>73</v>
      </c>
      <c r="G15" s="1">
        <v>43862</v>
      </c>
      <c r="H15" s="1">
        <v>44166</v>
      </c>
    </row>
    <row r="16" spans="1:9" s="3" customFormat="1" ht="26.25" thickBot="1" x14ac:dyDescent="0.25">
      <c r="A16" s="134"/>
      <c r="B16" s="12" t="s">
        <v>31</v>
      </c>
      <c r="C16" s="39" t="s">
        <v>113</v>
      </c>
      <c r="D16" s="39" t="s">
        <v>114</v>
      </c>
      <c r="E16" s="4" t="s">
        <v>9</v>
      </c>
      <c r="F16" s="4" t="s">
        <v>73</v>
      </c>
      <c r="G16" s="1">
        <v>43862</v>
      </c>
      <c r="H16" s="1">
        <v>44166</v>
      </c>
    </row>
    <row r="17" spans="1:8" ht="37.5" customHeight="1" thickBot="1" x14ac:dyDescent="0.35">
      <c r="A17" s="134"/>
      <c r="B17" s="12" t="s">
        <v>143</v>
      </c>
      <c r="C17" s="39" t="s">
        <v>144</v>
      </c>
      <c r="D17" s="39" t="s">
        <v>145</v>
      </c>
      <c r="E17" s="4" t="s">
        <v>9</v>
      </c>
      <c r="F17" s="4" t="s">
        <v>73</v>
      </c>
      <c r="G17" s="1">
        <v>43862</v>
      </c>
      <c r="H17" s="1">
        <v>44166</v>
      </c>
    </row>
    <row r="18" spans="1:8" ht="37.5" customHeight="1" thickBot="1" x14ac:dyDescent="0.35">
      <c r="A18" s="16" t="s">
        <v>115</v>
      </c>
      <c r="B18" s="12" t="s">
        <v>36</v>
      </c>
      <c r="C18" s="39" t="s">
        <v>146</v>
      </c>
      <c r="D18" s="39" t="s">
        <v>147</v>
      </c>
      <c r="E18" s="1" t="s">
        <v>4</v>
      </c>
      <c r="F18" s="4" t="s">
        <v>73</v>
      </c>
      <c r="G18" s="1">
        <v>43862</v>
      </c>
      <c r="H18" s="1">
        <v>44166</v>
      </c>
    </row>
    <row r="19" spans="1:8" ht="37.5" customHeight="1" thickBot="1" x14ac:dyDescent="0.35">
      <c r="A19" s="147" t="s">
        <v>116</v>
      </c>
      <c r="B19" s="14" t="s">
        <v>44</v>
      </c>
      <c r="C19" s="17" t="s">
        <v>117</v>
      </c>
      <c r="D19" s="17" t="s">
        <v>118</v>
      </c>
      <c r="E19" s="1" t="s">
        <v>4</v>
      </c>
      <c r="F19" s="4" t="s">
        <v>73</v>
      </c>
      <c r="G19" s="1">
        <v>43862</v>
      </c>
      <c r="H19" s="1">
        <v>44166</v>
      </c>
    </row>
    <row r="20" spans="1:8" ht="37.5" customHeight="1" thickBot="1" x14ac:dyDescent="0.35">
      <c r="A20" s="155"/>
      <c r="B20" s="14" t="s">
        <v>45</v>
      </c>
      <c r="C20" s="39" t="s">
        <v>119</v>
      </c>
      <c r="D20" s="39" t="s">
        <v>120</v>
      </c>
      <c r="E20" s="1" t="s">
        <v>8</v>
      </c>
      <c r="F20" s="1" t="s">
        <v>130</v>
      </c>
      <c r="G20" s="1">
        <v>43862</v>
      </c>
      <c r="H20" s="1">
        <v>44166</v>
      </c>
    </row>
  </sheetData>
  <mergeCells count="7">
    <mergeCell ref="A19:A20"/>
    <mergeCell ref="A5:A12"/>
    <mergeCell ref="A14:A17"/>
    <mergeCell ref="A1:H1"/>
    <mergeCell ref="A2:H2"/>
    <mergeCell ref="A3:H3"/>
    <mergeCell ref="B4:C4"/>
  </mergeCells>
  <pageMargins left="1.5748031496062993" right="0.78740157480314965" top="0.59055118110236227" bottom="0.59055118110236227" header="0.31496062992125984" footer="0.31496062992125984"/>
  <pageSetup paperSize="5"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view="pageBreakPreview" zoomScaleNormal="110" zoomScaleSheetLayoutView="100" workbookViewId="0">
      <selection sqref="A1:H1"/>
    </sheetView>
  </sheetViews>
  <sheetFormatPr baseColWidth="10" defaultRowHeight="37.5" customHeight="1" x14ac:dyDescent="0.3"/>
  <cols>
    <col min="1" max="1" width="21.28515625" style="6" customWidth="1"/>
    <col min="2" max="2" width="6.85546875" style="6" customWidth="1"/>
    <col min="3" max="3" width="43.140625" style="6" customWidth="1"/>
    <col min="4" max="4" width="34.5703125" style="6" customWidth="1"/>
    <col min="5" max="5" width="25.140625" style="6" customWidth="1"/>
    <col min="6" max="6" width="10.7109375" style="6" bestFit="1" customWidth="1"/>
    <col min="7" max="8" width="9" style="6" bestFit="1" customWidth="1"/>
    <col min="9" max="16384" width="11.42578125" style="6"/>
  </cols>
  <sheetData>
    <row r="1" spans="1:8" ht="16.5" x14ac:dyDescent="0.3">
      <c r="A1" s="172" t="s">
        <v>10</v>
      </c>
      <c r="B1" s="172"/>
      <c r="C1" s="172"/>
      <c r="D1" s="172"/>
      <c r="E1" s="172"/>
      <c r="F1" s="172"/>
      <c r="G1" s="172"/>
      <c r="H1" s="172"/>
    </row>
    <row r="2" spans="1:8" ht="16.5" customHeight="1" x14ac:dyDescent="0.3">
      <c r="A2" s="171" t="s">
        <v>0</v>
      </c>
      <c r="B2" s="171"/>
      <c r="C2" s="171"/>
      <c r="D2" s="171"/>
      <c r="E2" s="171"/>
      <c r="F2" s="171"/>
      <c r="G2" s="171"/>
      <c r="H2" s="171"/>
    </row>
    <row r="3" spans="1:8" ht="16.5" customHeight="1" x14ac:dyDescent="0.3">
      <c r="A3" s="171" t="s">
        <v>38</v>
      </c>
      <c r="B3" s="171"/>
      <c r="C3" s="171"/>
      <c r="D3" s="171"/>
      <c r="E3" s="171"/>
      <c r="F3" s="171"/>
      <c r="G3" s="171"/>
      <c r="H3" s="171"/>
    </row>
    <row r="4" spans="1:8" s="24" customFormat="1" ht="33" x14ac:dyDescent="0.3">
      <c r="A4" s="23" t="s">
        <v>150</v>
      </c>
      <c r="B4" s="132" t="s">
        <v>12</v>
      </c>
      <c r="C4" s="132"/>
      <c r="D4" s="23" t="s">
        <v>13</v>
      </c>
      <c r="E4" s="23" t="s">
        <v>18</v>
      </c>
      <c r="F4" s="23" t="s">
        <v>71</v>
      </c>
      <c r="G4" s="23" t="s">
        <v>149</v>
      </c>
      <c r="H4" s="23" t="s">
        <v>19</v>
      </c>
    </row>
    <row r="5" spans="1:8" s="56" customFormat="1" ht="51" x14ac:dyDescent="0.2">
      <c r="A5" s="5" t="s">
        <v>43</v>
      </c>
      <c r="B5" s="59" t="s">
        <v>44</v>
      </c>
      <c r="C5" s="57" t="s">
        <v>102</v>
      </c>
      <c r="D5" s="57" t="s">
        <v>46</v>
      </c>
      <c r="E5" s="59" t="s">
        <v>6</v>
      </c>
      <c r="F5" s="59" t="s">
        <v>148</v>
      </c>
      <c r="G5" s="54">
        <v>44228</v>
      </c>
      <c r="H5" s="54" t="s">
        <v>157</v>
      </c>
    </row>
    <row r="6" spans="1:8" ht="16.5" customHeight="1" x14ac:dyDescent="0.3">
      <c r="A6" s="171" t="s">
        <v>154</v>
      </c>
      <c r="B6" s="171"/>
      <c r="C6" s="171"/>
      <c r="D6" s="171"/>
      <c r="E6" s="171"/>
      <c r="F6" s="171"/>
      <c r="G6" s="171"/>
      <c r="H6" s="171"/>
    </row>
    <row r="7" spans="1:8" s="24" customFormat="1" ht="33" x14ac:dyDescent="0.3">
      <c r="A7" s="23" t="s">
        <v>150</v>
      </c>
      <c r="B7" s="132" t="s">
        <v>12</v>
      </c>
      <c r="C7" s="132"/>
      <c r="D7" s="23" t="s">
        <v>13</v>
      </c>
      <c r="E7" s="23" t="s">
        <v>18</v>
      </c>
      <c r="F7" s="23" t="s">
        <v>71</v>
      </c>
      <c r="G7" s="23" t="s">
        <v>149</v>
      </c>
      <c r="H7" s="23" t="s">
        <v>19</v>
      </c>
    </row>
    <row r="8" spans="1:8" s="56" customFormat="1" ht="51" x14ac:dyDescent="0.2">
      <c r="A8" s="64" t="s">
        <v>66</v>
      </c>
      <c r="B8" s="81" t="s">
        <v>37</v>
      </c>
      <c r="C8" s="39" t="s">
        <v>69</v>
      </c>
      <c r="D8" s="39" t="s">
        <v>70</v>
      </c>
      <c r="E8" s="54" t="s">
        <v>6</v>
      </c>
      <c r="F8" s="54" t="s">
        <v>73</v>
      </c>
      <c r="G8" s="54">
        <v>44228</v>
      </c>
      <c r="H8" s="54">
        <v>44531</v>
      </c>
    </row>
    <row r="9" spans="1:8" ht="16.5" customHeight="1" x14ac:dyDescent="0.3">
      <c r="A9" s="171" t="s">
        <v>100</v>
      </c>
      <c r="B9" s="171"/>
      <c r="C9" s="171"/>
      <c r="D9" s="171"/>
      <c r="E9" s="171"/>
      <c r="F9" s="171"/>
      <c r="G9" s="171"/>
      <c r="H9" s="171"/>
    </row>
    <row r="10" spans="1:8" s="24" customFormat="1" ht="33" x14ac:dyDescent="0.3">
      <c r="A10" s="23" t="s">
        <v>150</v>
      </c>
      <c r="B10" s="132" t="s">
        <v>12</v>
      </c>
      <c r="C10" s="132"/>
      <c r="D10" s="23" t="s">
        <v>13</v>
      </c>
      <c r="E10" s="23" t="s">
        <v>18</v>
      </c>
      <c r="F10" s="23" t="s">
        <v>71</v>
      </c>
      <c r="G10" s="23" t="s">
        <v>149</v>
      </c>
      <c r="H10" s="23" t="s">
        <v>19</v>
      </c>
    </row>
    <row r="11" spans="1:8" s="56" customFormat="1" ht="25.5" x14ac:dyDescent="0.2">
      <c r="A11" s="64" t="s">
        <v>103</v>
      </c>
      <c r="B11" s="80" t="s">
        <v>139</v>
      </c>
      <c r="C11" s="61" t="s">
        <v>124</v>
      </c>
      <c r="D11" s="61" t="s">
        <v>127</v>
      </c>
      <c r="E11" s="54" t="s">
        <v>6</v>
      </c>
      <c r="F11" s="54" t="s">
        <v>83</v>
      </c>
      <c r="G11" s="54">
        <v>44228</v>
      </c>
      <c r="H11" s="54">
        <v>44531</v>
      </c>
    </row>
  </sheetData>
  <mergeCells count="8">
    <mergeCell ref="A9:H9"/>
    <mergeCell ref="B10:C10"/>
    <mergeCell ref="A1:H1"/>
    <mergeCell ref="A2:H2"/>
    <mergeCell ref="A3:H3"/>
    <mergeCell ref="B4:C4"/>
    <mergeCell ref="A6:H6"/>
    <mergeCell ref="B7:C7"/>
  </mergeCells>
  <pageMargins left="1.5748031496062993" right="0.78740157480314965" top="0.59055118110236227" bottom="0.59055118110236227" header="0.31496062992125984" footer="0.31496062992125984"/>
  <pageSetup paperSize="5"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view="pageBreakPreview" zoomScaleNormal="110" zoomScaleSheetLayoutView="100" workbookViewId="0">
      <selection activeCell="G5" sqref="G5:H5"/>
    </sheetView>
  </sheetViews>
  <sheetFormatPr baseColWidth="10" defaultRowHeight="37.5" customHeight="1" x14ac:dyDescent="0.3"/>
  <cols>
    <col min="1" max="1" width="21.28515625" style="6" customWidth="1"/>
    <col min="2" max="2" width="6.85546875" style="6" customWidth="1"/>
    <col min="3" max="3" width="43.140625" style="6" customWidth="1"/>
    <col min="4" max="4" width="31.5703125" style="6" bestFit="1" customWidth="1"/>
    <col min="5" max="5" width="25.140625" style="6" customWidth="1"/>
    <col min="6" max="6" width="10.7109375" style="6" bestFit="1" customWidth="1"/>
    <col min="7" max="8" width="9" style="6" bestFit="1" customWidth="1"/>
    <col min="9" max="16384" width="11.42578125" style="6"/>
  </cols>
  <sheetData>
    <row r="1" spans="1:8" ht="16.5" x14ac:dyDescent="0.3">
      <c r="A1" s="172" t="s">
        <v>10</v>
      </c>
      <c r="B1" s="172"/>
      <c r="C1" s="172"/>
      <c r="D1" s="172"/>
      <c r="E1" s="172"/>
      <c r="F1" s="172"/>
      <c r="G1" s="172"/>
      <c r="H1" s="172"/>
    </row>
    <row r="2" spans="1:8" ht="16.5" customHeight="1" x14ac:dyDescent="0.3">
      <c r="A2" s="171" t="s">
        <v>0</v>
      </c>
      <c r="B2" s="171"/>
      <c r="C2" s="171"/>
      <c r="D2" s="171"/>
      <c r="E2" s="171"/>
      <c r="F2" s="171"/>
      <c r="G2" s="171"/>
      <c r="H2" s="171"/>
    </row>
    <row r="3" spans="1:8" ht="16.5" customHeight="1" x14ac:dyDescent="0.3">
      <c r="A3" s="171" t="s">
        <v>76</v>
      </c>
      <c r="B3" s="171"/>
      <c r="C3" s="171"/>
      <c r="D3" s="171"/>
      <c r="E3" s="171"/>
      <c r="F3" s="171"/>
      <c r="G3" s="171"/>
      <c r="H3" s="171"/>
    </row>
    <row r="4" spans="1:8" s="24" customFormat="1" ht="33" x14ac:dyDescent="0.3">
      <c r="A4" s="82" t="s">
        <v>150</v>
      </c>
      <c r="B4" s="132" t="s">
        <v>12</v>
      </c>
      <c r="C4" s="132"/>
      <c r="D4" s="82" t="s">
        <v>13</v>
      </c>
      <c r="E4" s="82" t="s">
        <v>18</v>
      </c>
      <c r="F4" s="82" t="s">
        <v>71</v>
      </c>
      <c r="G4" s="82" t="s">
        <v>149</v>
      </c>
      <c r="H4" s="82" t="s">
        <v>19</v>
      </c>
    </row>
    <row r="5" spans="1:8" s="56" customFormat="1" ht="38.25" x14ac:dyDescent="0.2">
      <c r="A5" s="64" t="s">
        <v>77</v>
      </c>
      <c r="B5" s="80" t="s">
        <v>15</v>
      </c>
      <c r="C5" s="61" t="s">
        <v>85</v>
      </c>
      <c r="D5" s="60" t="s">
        <v>92</v>
      </c>
      <c r="E5" s="54" t="s">
        <v>7</v>
      </c>
      <c r="F5" s="86" t="s">
        <v>73</v>
      </c>
      <c r="G5" s="54">
        <v>44228</v>
      </c>
      <c r="H5" s="54">
        <v>44531</v>
      </c>
    </row>
  </sheetData>
  <mergeCells count="4">
    <mergeCell ref="A3:H3"/>
    <mergeCell ref="B4:C4"/>
    <mergeCell ref="A1:H1"/>
    <mergeCell ref="A2:H2"/>
  </mergeCells>
  <pageMargins left="1.5748031496062993" right="0.78740157480314965" top="0.59055118110236227" bottom="0.59055118110236227" header="0.31496062992125984" footer="0.31496062992125984"/>
  <pageSetup paperSize="5" scale="8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vt:i4>
      </vt:variant>
    </vt:vector>
  </HeadingPairs>
  <TitlesOfParts>
    <vt:vector size="16" baseType="lpstr">
      <vt:lpstr>SEGUIMIENTO</vt:lpstr>
      <vt:lpstr>PAAC Consolidado</vt:lpstr>
      <vt:lpstr>Gestion Riesgos</vt:lpstr>
      <vt:lpstr>Raci de tramites</vt:lpstr>
      <vt:lpstr>Rendicion de Cuentas</vt:lpstr>
      <vt:lpstr>Mec Aten al Ciudadano</vt:lpstr>
      <vt:lpstr>Transp. y Acceso</vt:lpstr>
      <vt:lpstr>Cont Int</vt:lpstr>
      <vt:lpstr>Calidad</vt:lpstr>
      <vt:lpstr>Adtva y Fin</vt:lpstr>
      <vt:lpstr>Sec Gral</vt:lpstr>
      <vt:lpstr>Gest Amb</vt:lpstr>
      <vt:lpstr>Planeacion</vt:lpstr>
      <vt:lpstr>Jefes y Lideres</vt:lpstr>
      <vt:lpstr>Comunicacion</vt:lpstr>
      <vt:lpstr>Comunicacion!Área_de_impresión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omar.urrea</dc:creator>
  <cp:lastModifiedBy>Usuario de Windows</cp:lastModifiedBy>
  <cp:lastPrinted>2021-06-04T21:43:41Z</cp:lastPrinted>
  <dcterms:created xsi:type="dcterms:W3CDTF">2013-02-01T15:50:15Z</dcterms:created>
  <dcterms:modified xsi:type="dcterms:W3CDTF">2022-01-11T14:58:46Z</dcterms:modified>
</cp:coreProperties>
</file>