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defaultThemeVersion="124226"/>
  <xr:revisionPtr revIDLastSave="0" documentId="13_ncr:1_{C26D0D4C-8A40-4568-BF7E-8371093F18CC}" xr6:coauthVersionLast="36" xr6:coauthVersionMax="36" xr10:uidLastSave="{00000000-0000-0000-0000-000000000000}"/>
  <bookViews>
    <workbookView xWindow="-120" yWindow="-120" windowWidth="17328" windowHeight="9240" tabRatio="815" firstSheet="30" activeTab="40" xr2:uid="{00000000-000D-0000-FFFF-FFFF00000000}"/>
  </bookViews>
  <sheets>
    <sheet name="Matriz editada para documento" sheetId="70" r:id="rId1"/>
    <sheet name="Matriz de Programas y Proyectos" sheetId="68" r:id="rId2"/>
    <sheet name="Proyecto 1" sheetId="22" r:id="rId3"/>
    <sheet name="Proyecto 2" sheetId="24" r:id="rId4"/>
    <sheet name="Proyecto 3" sheetId="26" r:id="rId5"/>
    <sheet name="Proyecto 4" sheetId="27" r:id="rId6"/>
    <sheet name="Proyecto 5" sheetId="29" r:id="rId7"/>
    <sheet name="Proyecto 6" sheetId="30" r:id="rId8"/>
    <sheet name="Proyecto 7" sheetId="31" r:id="rId9"/>
    <sheet name="Proyecto 8" sheetId="32" r:id="rId10"/>
    <sheet name="Proyecto 9" sheetId="65" r:id="rId11"/>
    <sheet name="Proyecto 10" sheetId="66" r:id="rId12"/>
    <sheet name="Proyecto 11" sheetId="33" r:id="rId13"/>
    <sheet name="Proyecto 12" sheetId="34" r:id="rId14"/>
    <sheet name="Proyecto 13" sheetId="35" r:id="rId15"/>
    <sheet name="Proyecto 14" sheetId="36" r:id="rId16"/>
    <sheet name="Proyecto 15" sheetId="37" r:id="rId17"/>
    <sheet name="Proyecto 16" sheetId="38" r:id="rId18"/>
    <sheet name="Proyecto 17" sheetId="39" r:id="rId19"/>
    <sheet name="Proyecto 18" sheetId="40" r:id="rId20"/>
    <sheet name="Proyecto 19" sheetId="41" r:id="rId21"/>
    <sheet name="Proyecto 20" sheetId="42" r:id="rId22"/>
    <sheet name="Proyecto 21" sheetId="43" r:id="rId23"/>
    <sheet name="Proyecto 22" sheetId="44" r:id="rId24"/>
    <sheet name="Proyecto 23" sheetId="45" r:id="rId25"/>
    <sheet name="Proyecto 24" sheetId="46" r:id="rId26"/>
    <sheet name="Proyecto 25" sheetId="47" r:id="rId27"/>
    <sheet name="Proyecto 26" sheetId="48" r:id="rId28"/>
    <sheet name="Proyecto 27" sheetId="49" r:id="rId29"/>
    <sheet name="Proyecto 28" sheetId="50" r:id="rId30"/>
    <sheet name="Proyecto 29" sheetId="51" r:id="rId31"/>
    <sheet name="Proyecto 30" sheetId="52" r:id="rId32"/>
    <sheet name="Proyecto 31" sheetId="53" r:id="rId33"/>
    <sheet name="Proyecto 32" sheetId="54" r:id="rId34"/>
    <sheet name="Proyecto 33" sheetId="55" r:id="rId35"/>
    <sheet name="Proyecto 34" sheetId="56" r:id="rId36"/>
    <sheet name="Proyecto 35" sheetId="58" r:id="rId37"/>
    <sheet name="Proyecto 36" sheetId="59" r:id="rId38"/>
    <sheet name="Proyecto 37" sheetId="60" r:id="rId39"/>
    <sheet name="Proyecto 38" sheetId="67" r:id="rId40"/>
    <sheet name="Proyecto 39" sheetId="61" r:id="rId41"/>
    <sheet name="Hoja1" sheetId="69" r:id="rId42"/>
  </sheets>
  <calcPr calcId="191029"/>
</workbook>
</file>

<file path=xl/calcChain.xml><?xml version="1.0" encoding="utf-8"?>
<calcChain xmlns="http://schemas.openxmlformats.org/spreadsheetml/2006/main">
  <c r="P9" i="53" l="1"/>
  <c r="P9" i="61" l="1"/>
  <c r="P8" i="61"/>
  <c r="P7" i="61"/>
  <c r="P10" i="22"/>
  <c r="P9" i="55" l="1"/>
  <c r="H6" i="55"/>
</calcChain>
</file>

<file path=xl/sharedStrings.xml><?xml version="1.0" encoding="utf-8"?>
<sst xmlns="http://schemas.openxmlformats.org/spreadsheetml/2006/main" count="1990" uniqueCount="554">
  <si>
    <t>LUGAR DE EJECUCIÓN</t>
  </si>
  <si>
    <t>INDICADOR</t>
  </si>
  <si>
    <t>NORMATIVA AMBIENTAL QUE SOPORTA LA ACCIÓN</t>
  </si>
  <si>
    <t>FUENTES DE FINANCIACION</t>
  </si>
  <si>
    <t>META CUATRIENIO</t>
  </si>
  <si>
    <t>TIPO DE META</t>
  </si>
  <si>
    <t>UNIDAD DE MEDIDA</t>
  </si>
  <si>
    <t>META 2024</t>
  </si>
  <si>
    <t>META 2025</t>
  </si>
  <si>
    <t>META 2026</t>
  </si>
  <si>
    <t>META 2027</t>
  </si>
  <si>
    <t>COSTO AÑO 2024</t>
  </si>
  <si>
    <t>COSTO AÑO 2025</t>
  </si>
  <si>
    <t>COSTO AÑO 2026</t>
  </si>
  <si>
    <t>COSTO  AÑO 2027</t>
  </si>
  <si>
    <t xml:space="preserve">COSTO CUATRIENIO </t>
  </si>
  <si>
    <t>LINEA ESTRATÉGICA: 1. CONSERVACIÓN Y RESTAURACIÓN DE LOS RECURSOS NATURALES Y SERVICIOS ECOSISTÉMICOS</t>
  </si>
  <si>
    <t>PROYECTO</t>
  </si>
  <si>
    <t>Gestión de las áreas protegidas</t>
  </si>
  <si>
    <t>Conservación y restauración de los ecosistemas</t>
  </si>
  <si>
    <t>Gestión integral de aguas superficiales</t>
  </si>
  <si>
    <t>Control y seguimiento a la contaminación atmosférica y calidad del aire</t>
  </si>
  <si>
    <t>Seguimiento a la gestión ambiental y saneamiento básico</t>
  </si>
  <si>
    <t>Gestión del riesgo</t>
  </si>
  <si>
    <t>Gestión del cambio climático</t>
  </si>
  <si>
    <t>Fortalecimiento institucional</t>
  </si>
  <si>
    <t>Comunicación ambiental</t>
  </si>
  <si>
    <t>Comunicación y fortalecimiento institucional</t>
  </si>
  <si>
    <t>Estrategias ambientales para el fortalecimiento de la población étnica</t>
  </si>
  <si>
    <t>Proyectos ambientales</t>
  </si>
  <si>
    <t>Gestión ambiental sectorial y urbana</t>
  </si>
  <si>
    <t>Implementación de Planes de Conservación y/o Manejo de flora o fauna silvestre</t>
  </si>
  <si>
    <t>Estructuración de Planes de Conservación y/o Manejo de flora o fauna silvestre</t>
  </si>
  <si>
    <t>Acciones para la conservación o manejo de especies endémicas o en vía de extinción</t>
  </si>
  <si>
    <t>Ejecución de obras de reducción del riesgo de desastres naturales</t>
  </si>
  <si>
    <t>Conservación, recuperación y/o rehabilitación de áreas degradadas de BST</t>
  </si>
  <si>
    <t>Conservación, recuperación y/o rehabilitación de ecosistemas marino - costeros degradados</t>
  </si>
  <si>
    <t>Construcción de viveros comunitarios para la restauración o rehabilitación de ecosistemas de BST o marino - costeros</t>
  </si>
  <si>
    <t>Implementación de acciones de conservación y rehabilitación en zonas degradadas ordenadas forestalmente</t>
  </si>
  <si>
    <t>Implementación de soluciones basadas en la naturaleza en áreas con procesos de erosión en las zonas ordenadas forestalmente</t>
  </si>
  <si>
    <t>Formulación, actualización y/o de planes de manejo de áreas protegidas declaradas</t>
  </si>
  <si>
    <t>Implementación de acciones de conservación y/o restauración en áreas degradadas al interior de áreas protegidas con PM</t>
  </si>
  <si>
    <t>Implementación de soluciones basadas en la naturaleza al interior de áreas protegidas con procesos de erosión</t>
  </si>
  <si>
    <t>Realización de estudios para la identificación y delimitación de nuevas áreas de importancia estratégica</t>
  </si>
  <si>
    <t>Realización de estudios para la declaratoria de áreas protegidas identificadas</t>
  </si>
  <si>
    <t>Realizar estudios para la identificación, delimitación y caracterización de Otras Estrategias de Conservación (OEC)</t>
  </si>
  <si>
    <t>Gestión e implementación de BANCO2 en ecosistemas estratégicos de la jurisdicción</t>
  </si>
  <si>
    <t>PROGRAMA</t>
  </si>
  <si>
    <t>ACTIVIDADES</t>
  </si>
  <si>
    <t>GESTIÓN INTEGRAL DE LA BIODIVERSIDAD</t>
  </si>
  <si>
    <t>CORPORACIÓN AUTÓNOMA REGIONAL DEL CANAL DEL DIQUE</t>
  </si>
  <si>
    <t>PLAN DE ACCIÓN CUATRIENAL PAC CARDIQUE 2024-2027</t>
  </si>
  <si>
    <t>PROGRAMA: GESTIÓN INTEGRAL DE LA BIODIVERSIDAD</t>
  </si>
  <si>
    <t xml:space="preserve">Proyecto 1: Manejo y conservación de la fauna y la flora en la jurisdicción </t>
  </si>
  <si>
    <t xml:space="preserve"> Proyecto 2. Implementación PMA Centrales térmicas en su zona de influencia </t>
  </si>
  <si>
    <t xml:space="preserve">Proyecto 3. Restauración de ecosistemas estratégicos marino costeros y bosque seco tropical </t>
  </si>
  <si>
    <t>Proyecto  4. Actualización, adopción e implementación de los instrumentos de ordenación forestal</t>
  </si>
  <si>
    <t xml:space="preserve">PROGRAMA: CONSERVACIÓN Y RESTAURACIÓN DE LOS ECOSISTEMAS </t>
  </si>
  <si>
    <t>Proyecto 5. Conservación y restauración de los ecosistemas estratégicos</t>
  </si>
  <si>
    <t xml:space="preserve">CONSERVACIÓN Y RESTAURACIÓN DE LOS ECOSISTEMAS </t>
  </si>
  <si>
    <t xml:space="preserve">Proyecto 1. Manejo y conservación de la fauna y la flora en la jurisdicción </t>
  </si>
  <si>
    <t xml:space="preserve">Proyecto 2. Implementación PMA Centrales térmicas en su zona de influencia </t>
  </si>
  <si>
    <t xml:space="preserve">Proyecto 4. Actualización, adopción e implementación de los instrumentos de ordenación forestal </t>
  </si>
  <si>
    <t>PROGRAMA: GESTIÓN DE LAS ÁREAS PROTEGIDAS</t>
  </si>
  <si>
    <t>Proyecto 6. Delimitación, declaración y manejo de áreas de importancia ambiental con fines para la conservación</t>
  </si>
  <si>
    <t>Proyecto 7.  Formulación, adopción e implementación de Planes de Manejo de áreas protegidas</t>
  </si>
  <si>
    <t>GESTIÓN DE LAS ÁREAS PROTEGIDAS</t>
  </si>
  <si>
    <t>Homologación de reservas locales declaradas por los municipios en áreas protegidas de categoría regional.</t>
  </si>
  <si>
    <t>Proyecto 8. Gestión de incentivos y pagos por servicios ambientales para la conservación de recursos naturales</t>
  </si>
  <si>
    <t>PROGRAMA: GESTIÓN INTEGRAL DE AGUAS SUBTERRÁNEAS</t>
  </si>
  <si>
    <t>GESTIÓN INTEGRAL DE AGUAS SUBTERRÁNEAS</t>
  </si>
  <si>
    <t>GESTIÓN INTEGRAL DE AGUAS SUPERFICIALES</t>
  </si>
  <si>
    <t>PROGRAMA: GESTIÓN INTEGRAL DE AGUAS SUPERFICIALES</t>
  </si>
  <si>
    <t>Identificación y formulación  de POMCAS no vigentes o actualizados para la jurirsdicción</t>
  </si>
  <si>
    <t>Identificación y priorización de PORH no formulados  para la jurisdicción</t>
  </si>
  <si>
    <t>Implementación de nuevas estaciones de monitoreo del recurso hídrico.</t>
  </si>
  <si>
    <t>Fortalecimiento del laboratorio de calidad ambiental.</t>
  </si>
  <si>
    <t>PROGRAMA: GESTIÓN DEL RECURSO HÍDRICO MARINO COSTERO</t>
  </si>
  <si>
    <t>LINEA ESTRATÉGICA: 2. GESTIÓN DEL RECURSO HÍDRICO</t>
  </si>
  <si>
    <t>Priorización de Unidades Ambientales Costeras UAC para formulación de POMIUAC</t>
  </si>
  <si>
    <t>LINEA ESTRATÉGICA: 3. SEGUIMIENTO A LA GESTIÓN Y CALIDAD AMBIENTAL</t>
  </si>
  <si>
    <t>PROGRAMA:  SEGUIMIENTO A LA GESTIÓN Y SANEAMIENTO BÁSICO</t>
  </si>
  <si>
    <t>Seguimiento al cumplimiento de los PSMV en la jurisdicción de CARDIQUE</t>
  </si>
  <si>
    <t>Seguimiento al cumplimiento de los PGIRS en la jurisdicción de CARDIQUE</t>
  </si>
  <si>
    <t>Seguimiento a los sitios de disposición de residuos sólidos existentes en la jurisdiccción de CARDIQUE</t>
  </si>
  <si>
    <t>LINEA ESTRATÉGICA: 3. CONTROL Y SEGUIMIENTO A LA CONTAMINACIÓN ATMOSFÉRICA Y LA CALIDAD DEL AIRE</t>
  </si>
  <si>
    <t xml:space="preserve"> CONTROL Y SEGUIMIENTO A LA CONTAMINACIÓN ATMOSFÉRICA Y LA CALIDAD DEL AIRE</t>
  </si>
  <si>
    <t>Fortalecimiento y/o actualización a la red de calidad del aire en municipios críticos de  la jurisdicción</t>
  </si>
  <si>
    <t>PROGRAMA:   CONTROL Y SEGUIMIENTO A LA CONTAMINACIÓN ATMOSFÉRICA Y LA CALIDAD DEL AIRE</t>
  </si>
  <si>
    <t>PROGRAMA:  CONTROL Y SEGUIMIENTO A LA CONTAMINACIÓN ATMOSFÉRICA Y LA CALIDAD DEL AIRE</t>
  </si>
  <si>
    <t>Operativos de control y seguimiento en puntos de emisión identificados</t>
  </si>
  <si>
    <t>PROGRAMA:  GESTIÓN AMBIENTAL SECTORIAL Y URBANA</t>
  </si>
  <si>
    <t>GESTIÓN AMBIENTAL SECTORIAL Y URBANA</t>
  </si>
  <si>
    <t>LINEA ESTRATÉGICA: 3. MITIGACIÓN Y ADAPTACIÓN AL CAMBIO CLIMÁTICO Y GESTIÓN DEL RIESGO.</t>
  </si>
  <si>
    <t>PROGRAMA:  GESTIÓN DEL CAMBIO CLIMÁTICO</t>
  </si>
  <si>
    <t>GESTIÓN DEL CAMBIO CLIMÁTICO</t>
  </si>
  <si>
    <t>Creación de un portafolio de acciones para la adaptación al cambio climático con los RNR de la jurisdicción</t>
  </si>
  <si>
    <t>Implementación de "Soluciones Basadas en la Naturaleza" para enfrentar los problemas de cambio climático</t>
  </si>
  <si>
    <t>Realización de estudios de sequía como estrategia de adaptación al cambio climático en la jurisdicción</t>
  </si>
  <si>
    <t>Implementación de acciones de adaptación al cambio climático relacionadas con la flora y fauna de la jurisdicción</t>
  </si>
  <si>
    <t>PROGRAMA:  GESTIÓN DEL RIESGO</t>
  </si>
  <si>
    <t>GESTIÓN DEL RIESGO</t>
  </si>
  <si>
    <t>LINEA ESTRATÉGICA: 3. FORTALECIMIENTO INSTITUCIONAL</t>
  </si>
  <si>
    <t>PROGRAMA: FORTALECIMIENTO INSTITUCIONAL</t>
  </si>
  <si>
    <t xml:space="preserve"> FORTALECIMIENTO INSTITUCIONAL</t>
  </si>
  <si>
    <t>Creación de un sistema de seguimiento gerencial que sirva para hacer seguimiento a las parámetros y variables esenciales</t>
  </si>
  <si>
    <t>Diseño y/o actualización de un aplicativo al interior del SIAR para alimentar el RURH, SNIF, SISAIRE, RUA entre otros</t>
  </si>
  <si>
    <t>Capacitación al personal del Laboratorio de Calidad Ambiental en CARDIQUE</t>
  </si>
  <si>
    <t>Adquisición de equipos para la implementación del PETI en CARDIQUE</t>
  </si>
  <si>
    <t>Fortalecimiento de la infraestructura tecnológica en CARDIQUE</t>
  </si>
  <si>
    <t>Actualización de la página WEB de CARDIQUE</t>
  </si>
  <si>
    <t>Creación de un grupo de respuesta inmediata para la atención de PQRs en CARDIQUE</t>
  </si>
  <si>
    <t>Creación de una unidad de emergencias para la atención de PQRs relacionadas con fauna silvestre en CARDIQUE</t>
  </si>
  <si>
    <t>LINEA ESTRATÉGICA: 3. DESARROLLO SOSTENIBLE DE LOS SISTEMAS PRODUCTIVOS</t>
  </si>
  <si>
    <t>PROGRAMA: DESARROLLO SOSTENIBLE</t>
  </si>
  <si>
    <t xml:space="preserve"> DESARROLLO SOSTENIBLE</t>
  </si>
  <si>
    <t>LINEA ESTRATÉGICA: 3.  FORTALECIMIENTO DE LOS ESCENARIOS DE EDUCACIÓN Y CULTURA AMBIENTAL</t>
  </si>
  <si>
    <t>PROGRAMA: PROYECTOS AMBIENTALES</t>
  </si>
  <si>
    <t>PROYECTOS AMBIENTALES</t>
  </si>
  <si>
    <t>Fortalecimiento de la Comisiones Regionales de Educación Ambiental, el CIDEAR y el CIDEAM</t>
  </si>
  <si>
    <t>Formulación e implementación de PRAES y PROCEDAS</t>
  </si>
  <si>
    <t>Apoyo a grupos ambientales organizados y a la "Red Jóvenes de Ambiente"</t>
  </si>
  <si>
    <t>Realización procesos de formación alrededor del uso y la conservación de los RNR</t>
  </si>
  <si>
    <t>PROGRAMA: COMUNICACIÓN  AMBIENTAL</t>
  </si>
  <si>
    <t>COMUNICACIÓN  AMBIENTAL</t>
  </si>
  <si>
    <t>Fortalecimiento del programa Iguanas de CARDIQUE en sectores prioritarios.</t>
  </si>
  <si>
    <t>LINEA ESTRATÉGICA: 3. CONSOLIDACIÓN Y ARTICULACIÓN DE POLÍTICAS DE GOBERNANZA Y PARTICIPACIÓN CIUDADANA</t>
  </si>
  <si>
    <t>PROGRAMA: PARTICIPACIÓN CIUDADANA</t>
  </si>
  <si>
    <t xml:space="preserve"> PARTICIPACIÓN CIUDADANA</t>
  </si>
  <si>
    <t>Formulación de un modelo de relacionamiento con los grupos de interés territoriales</t>
  </si>
  <si>
    <t>Apoyo en la estructuración y formulación de proyectos ambientales a los entes territoriales</t>
  </si>
  <si>
    <t>Apoyo en las diferentes instancias territoriales, COTSA, Consejos Departamentales y Municipales de Gestión del Riesgo entre otros</t>
  </si>
  <si>
    <t>PROGRAMA: COMUNICACIÓN Y FORTALECIMIENTO INSTITUCIONAL</t>
  </si>
  <si>
    <t xml:space="preserve"> COMUNICACIÓN Y FORTALECIMIENTO INSTITUCIONAL</t>
  </si>
  <si>
    <t>Fortalecimiento del capital humano en el ejercicio de autoridad ambiental en la jurisdicción</t>
  </si>
  <si>
    <t>Construcción e implementación de agendas sectoriales con sectores productivos priorizados</t>
  </si>
  <si>
    <t>Construcción de alianzas con la academia, las ONGs y otros grupos de interés</t>
  </si>
  <si>
    <t>Proyecto 37. Fortalecimiento de acciones de cooperación y alianza interinstitucional</t>
  </si>
  <si>
    <t>Proyecto 36. Fortalecimiento de las capacidades técnicas, operativas y financieras</t>
  </si>
  <si>
    <t>Proyecto 35. Fortalecimiento de los espacios participativos para la gestión ambiental</t>
  </si>
  <si>
    <t>Proyecto 34. Identificación y fortalecimiento de roles de los diversos actores territoriales</t>
  </si>
  <si>
    <t>Proyecto 33. Acompañamiento y asesoría en la implementación de herramientas de comunicación, divulgación y educación</t>
  </si>
  <si>
    <t>Proyecto 9. Formulación, adopción e implementación de acciones para proteger y reglamentar acuíferos en la jurisdicción</t>
  </si>
  <si>
    <t>Implementación de planes de manejo de acuíferos adoptados</t>
  </si>
  <si>
    <t>Proyecto 10. Identificación y caracterización hidrogeológica de los acuíferos en la jurisdicción</t>
  </si>
  <si>
    <t>Caracterización hidrogeológica de acuíferos identificados.</t>
  </si>
  <si>
    <t>Proyecto 11. Formulación, actualización, adopción e implementación de instrumentos para el manejo y/o ordenación del recurso hídrico superficial</t>
  </si>
  <si>
    <t>Proyecto 12. Acotamiento de rondas hídricas en los cuerpos de agua priorizados</t>
  </si>
  <si>
    <t>Proyecto 13. Restauración de los servicios ecosistémicos de los cuerpos de agua</t>
  </si>
  <si>
    <t>Proyecto 14. Fortalecimiento de la red de monitoreo (calidad, cantidad) del recurso hídrico en la jurisdicción</t>
  </si>
  <si>
    <t>Proyecto 15. Recuperación y conservación del parque natural distrital Ciénaga de La Virgen</t>
  </si>
  <si>
    <t>Proyecto 16. Formulación, adopción e implementación de Planes de Ordenamiento y Manejo Integrado de la Unidad Ambiental Costera POMIUAC</t>
  </si>
  <si>
    <t>Proyecto 17. Control y seguimiento a los instrumentos de gestión, disposición y manejo de vertimientos, residuos</t>
  </si>
  <si>
    <t>Proyecto 18. Fomento al conocimiento del manejo y disposición de residuos</t>
  </si>
  <si>
    <t>Proyecto 19. Fortalecimiento de la red de monitoreo de calidad del aire en la jurisdicción</t>
  </si>
  <si>
    <t>Proyecto 20. Seguimiento y control a la contaminación atmosférica en la jurisdicción</t>
  </si>
  <si>
    <t>Proyecto 21. Formulación, seguimiento, prevención y control de indicadores de la calidad ambiental</t>
  </si>
  <si>
    <t>Proyecto 22. Implementación de estrategias para la adaptación al cambio climático</t>
  </si>
  <si>
    <t>Proyecto 23. Promoción para la implementación de fuentes alternativas de energía</t>
  </si>
  <si>
    <t>Proyecto 24. Fortalecimiento del conocimiento ante fenómenos amenazantes en la jurisdicción</t>
  </si>
  <si>
    <t>Proyecto 25. Reducción del riesgo ante fenómenos amenazantes en la jurisdicción</t>
  </si>
  <si>
    <t>Proyecto 26. Fortalecimiento de las capacidades institucionales de CARDIQUE</t>
  </si>
  <si>
    <t>Proyecto 27. Fortalecimiento y modernización del Sistema de Información Ambiental Regional</t>
  </si>
  <si>
    <t>Proyecto 28. Fortalecimiento y modernización del laboratorio de calidad ambiental</t>
  </si>
  <si>
    <t>Proyecto 29. Implementación del PETI</t>
  </si>
  <si>
    <t>Proyecto 30. Fortalecimiento a la capacidad de respuesta y atención a las Peticiones, Quejas, Reclamos y Solicitudes a CARDIQUE</t>
  </si>
  <si>
    <t>Proyecto 31. Impulso y fortalecimiento de los negocios verdes inclusivos y desarrollo sostenible en la jurisdicción</t>
  </si>
  <si>
    <t>Proyecto 32. Formulación, apoyo e implementación de proyectos de educación ambiental</t>
  </si>
  <si>
    <t>LINEA ESTRATÉGICA: 9. FORTALECIMIENTO DE LAS CAPACIDADES DE LOS ACTORES ÉTNICOS</t>
  </si>
  <si>
    <t>PROGRAMA: ESTRATEGIAS AMBIENTALES PARA EL FORTALECIMIENTO DE LA POBLACIÓN ÉTNICA</t>
  </si>
  <si>
    <t>ESTRATEGIAS AMBIENTALES PARA EL FORTALECIMIENTO DE LA POBLACIÓN ÉTNICA</t>
  </si>
  <si>
    <t>Proyecto 38. Fortalecimiento de las condiciones ambientales (saneamiento básico y servicios ecosistémicos) en las comunidades étnicas</t>
  </si>
  <si>
    <t>Apoyo en la construcción de obras de almacenamiento de agua y acueductos en comunidades étnicas de la jurisdicción</t>
  </si>
  <si>
    <t>Proyecto 39. Fomento y desarrollo de espacios de participación desde el enfoque étnico diferencial</t>
  </si>
  <si>
    <t>Estructuración de una agenda ambiental con enfoque diferencial para las comunidades indígenas y afros de la jurisdicción</t>
  </si>
  <si>
    <t>Apoyo a los procesos de educación formal y no formal en comunidades étnicas</t>
  </si>
  <si>
    <t>Apoyo a los procesos de participación comunitaria en comunidades étnicas</t>
  </si>
  <si>
    <t>Apoyo a los procesos de formación (diplomados) en comunidades étnicas</t>
  </si>
  <si>
    <t>flora en la jurisdicción</t>
  </si>
  <si>
    <t>1. Manejo y conservación de la fauna y la</t>
  </si>
  <si>
    <t>2 Implementación PMA Centrales térmicas en su zona de influencia</t>
  </si>
  <si>
    <t>3 Restauración de ecosistemas estratégicos marino costeros y bosque seco tropical</t>
  </si>
  <si>
    <t>Gestión integral de la biodiversidad</t>
  </si>
  <si>
    <t>5. Conservación y restauración de los ecosistemas estratégicos</t>
  </si>
  <si>
    <t>4 Actualización, adopción e implementación de los instrumentos de ordenación forestal</t>
  </si>
  <si>
    <t>LÍNEA ESTRATÉGICA</t>
  </si>
  <si>
    <t>Conservación y restauración de los recursos naturales y servicios ecosistémicos</t>
  </si>
  <si>
    <t>Gestión del recurso hídrico</t>
  </si>
  <si>
    <t>9. Formulación, adopción e implementación de acciones para proteger y reglamentar acuíferos en la jurisdicción</t>
  </si>
  <si>
    <t>6. Delimitación, declaración y manejo de áreas de importancia ambiental con fines para la conservación</t>
  </si>
  <si>
    <t>7. Formulación, adopción e implementación de Planes de Manejo de áreas protegidas</t>
  </si>
  <si>
    <t>8. Gestión de incentivos y pagos por servicios ambientales para la conservación de recursos naturales</t>
  </si>
  <si>
    <t>10. Identificación y caracterización hidrogeológica de los acuíferos en la jurisdicción</t>
  </si>
  <si>
    <t>Gestión integral de aguas subterráneas</t>
  </si>
  <si>
    <t>11. Formulación, actualización, adopción e implementación de instrumentos para el manejo y/o ordenación del recurso hídrico superficial</t>
  </si>
  <si>
    <t>12 Acotamiento de rondas hídricas en los cuerpos de agua priorizados</t>
  </si>
  <si>
    <t>13 Restauración de los servicios ecosistémicos de los cuerpos de agua</t>
  </si>
  <si>
    <t>14 Fortalecimiento de la red de monitoreo (calidad, cantidad) del recurso hídrico en la jurisdicción</t>
  </si>
  <si>
    <t>Gestión del recurso hídrico marino-costero</t>
  </si>
  <si>
    <t>15. Recuperación y conservación del parque natural distrital Ciénaga de La Virgen</t>
  </si>
  <si>
    <t>16. Formulación, adopción e implementación de Planes de Ordenamiento y Manejo Integrado de la Unidad Ambiental Costera POMIUAC</t>
  </si>
  <si>
    <t>Seguimiento a la gestión y calidad ambiental</t>
  </si>
  <si>
    <t>17. Control y seguimiento a los instrumentos de gestión, disposición y manejo de vertimientos, residuos</t>
  </si>
  <si>
    <t>18. Fomento al conocimiento del manejo y disposición de residuos</t>
  </si>
  <si>
    <t>19. Fortalecimiento de la red de monitoreo de calidad del aire en la jurisdicción</t>
  </si>
  <si>
    <t>20. Seguimiento y control a la contaminación atmosférica en la jurisdicción</t>
  </si>
  <si>
    <t>21. Formulación, seguimiento, prevención y control de indicadores de la calidad ambiental</t>
  </si>
  <si>
    <t>Mitigación y adaptación al cambio climático y gestión del riesgo</t>
  </si>
  <si>
    <t>23. Promoción para la implementación de fuentes alternativas de energía</t>
  </si>
  <si>
    <t>22. Implementación de estrategias para la adaptación al cambio climático</t>
  </si>
  <si>
    <t>24. Fortalecimiento del conocimiento ante fenómenos amenazantes en la jurisdicción</t>
  </si>
  <si>
    <t>25. Reducción del riesgo ante fenómenos amenazantes en la jurisdicción</t>
  </si>
  <si>
    <t>26. Fortalecimiento de las capacidades institucionales de CARDIQUE</t>
  </si>
  <si>
    <t>27. Fortalecimiento y modernización del Sistema de Información Ambiental Regional</t>
  </si>
  <si>
    <t>28. Fortalecimiento y modernización del laboratorio de calidad ambiental</t>
  </si>
  <si>
    <t>29. Implementación del PETI</t>
  </si>
  <si>
    <t>30. Fortalecimiento a la capacidad de respuesta y atención a las Peticiones, Quejas, Reclamos y Solicitudes a CARDIQUE</t>
  </si>
  <si>
    <t>Desarrollo sostenible de los sectores productivos</t>
  </si>
  <si>
    <t>Desarrollo sostenible</t>
  </si>
  <si>
    <t>31. Impulso y fortalecimiento de los negocios verdes inclusivos y desarrollo sostenible en la jurisdicción</t>
  </si>
  <si>
    <t>Fortalecimiento de los escenarios de educación y cultura ambiental</t>
  </si>
  <si>
    <t>32. Formulación, apoyo e implementación de proyectos de educación ambiental</t>
  </si>
  <si>
    <t>Consolidación y articulación de políticas de gobernanza y participación ciudadana</t>
  </si>
  <si>
    <t>Participación ciudadana</t>
  </si>
  <si>
    <t>34. Identificación y fortalecimiento de roles de los diversos actores territoriales</t>
  </si>
  <si>
    <t>35. Fortalecimiento de los espacios participativos para la gestión ambiental</t>
  </si>
  <si>
    <t>33. Acompañamiento y asesoría en la implementación de herramientas de comunicación, divulgación y educación</t>
  </si>
  <si>
    <t>36.  Fortalecimiento de las capacidades técnicas, operativas y financieras</t>
  </si>
  <si>
    <t>37. Fortalecimiento de acciones de cooperación y alianza interinstitucional</t>
  </si>
  <si>
    <t>Fortalecimiento de las capacidades de los actores étnicos</t>
  </si>
  <si>
    <t>38. Fortalecimiento de las condiciones ambientales (saneamiento básico y servicios ecosistémicos) en las comunidades étnicas</t>
  </si>
  <si>
    <t>39. Fomento y desarrollo de espacios de participación desde el enfoque étnico diferencial</t>
  </si>
  <si>
    <t>Cumplimiento a sentencias en acciones asociadas a la biodiversidad</t>
  </si>
  <si>
    <t>No de instrumentos de planificación construidos</t>
  </si>
  <si>
    <t>Cuantitativo</t>
  </si>
  <si>
    <t>Jurisdicción Cardique</t>
  </si>
  <si>
    <t>PGAR Y PAC</t>
  </si>
  <si>
    <t>(No de acciones implementadas/No total de acciones a implementar)*100</t>
  </si>
  <si>
    <t>Avance en la implementación</t>
  </si>
  <si>
    <t>Implementación de POMCAS formulados apra la jurisdicción</t>
  </si>
  <si>
    <t>%cumplimiento de actividades</t>
  </si>
  <si>
    <t>(No de actividades realizadas/No total de actividades)*100</t>
  </si>
  <si>
    <t>Cualitativo</t>
  </si>
  <si>
    <t>Implementación de obras de recuperación arroyos, caños, ciénagas y/o humedales</t>
  </si>
  <si>
    <t>Soluciones basadasa en la naturaleza implementadas</t>
  </si>
  <si>
    <t>No de soluciones implementadas</t>
  </si>
  <si>
    <t>Diseño e implementacion de soluciones basadas en la naturaleza en áreas afectadas por procesos de erosión</t>
  </si>
  <si>
    <t>Implementación de acciones contempladas del plan de manejo del área marino protegida</t>
  </si>
  <si>
    <t>Cuantitativa</t>
  </si>
  <si>
    <t>PGAR</t>
  </si>
  <si>
    <t>300h</t>
  </si>
  <si>
    <t>1200h</t>
  </si>
  <si>
    <t>100h</t>
  </si>
  <si>
    <t>50h</t>
  </si>
  <si>
    <t>250h</t>
  </si>
  <si>
    <t>30h</t>
  </si>
  <si>
    <t>20h</t>
  </si>
  <si>
    <t>130h</t>
  </si>
  <si>
    <t>Mantenimiento de zonas restauradas, reforestadas y rehabilitadas</t>
  </si>
  <si>
    <t>Vivero Consturido y en funcionamiento</t>
  </si>
  <si>
    <t>No de viveros contruidos</t>
  </si>
  <si>
    <t>plan formulado, adoptado o actualizado</t>
  </si>
  <si>
    <t>No de planes actualizados, formulados o actualizados</t>
  </si>
  <si>
    <t>cualitativo</t>
  </si>
  <si>
    <t>Apoyo a proyectos productivos sostenibles de áreas ordenadas forestalmente con la participación de la comunidades</t>
  </si>
  <si>
    <t>Proyectos implementados</t>
  </si>
  <si>
    <t>No de proyectos implementados</t>
  </si>
  <si>
    <t>Control y seguimiento de procesos de deforestación de bosque seco tropical  y bosque de mangle en el área costera e insular</t>
  </si>
  <si>
    <t>actividades desarrolladas</t>
  </si>
  <si>
    <t>No de actividades realizadas por año</t>
  </si>
  <si>
    <t>Apoyo a actividades de prevención y control a incendios forestales con enfoque diferencial</t>
  </si>
  <si>
    <t>Control y seguimiento a cacería y comercio ilegal de fauna silvestre en ecosistemas estratégicos de la jurisdicción</t>
  </si>
  <si>
    <t>Seguimiento y monitoreo de áreas intevenidas</t>
  </si>
  <si>
    <t>Estudios realizados</t>
  </si>
  <si>
    <t>No de estudios realizados</t>
  </si>
  <si>
    <t>Reservas homologadas</t>
  </si>
  <si>
    <t>No de reservas homologadas</t>
  </si>
  <si>
    <t>Documento de formulación, actualización de planes de manejo de áreas</t>
  </si>
  <si>
    <t>No de documentos</t>
  </si>
  <si>
    <t>jurisdicción CARDIQUE</t>
  </si>
  <si>
    <t>cuantitativa</t>
  </si>
  <si>
    <t>Municipios con PSA</t>
  </si>
  <si>
    <t>No de municipios con PSA implementados</t>
  </si>
  <si>
    <t xml:space="preserve">Gestión e implementación de PSA asociados con servicios ecosistémicos esenciales </t>
  </si>
  <si>
    <t>Municipios con BANCO2</t>
  </si>
  <si>
    <t>No de municipios con BANCO2 implementados</t>
  </si>
  <si>
    <t>Formulación de planes de manejo de acuíferos identificados</t>
  </si>
  <si>
    <t>Plan de manejo</t>
  </si>
  <si>
    <t>No de planes elaborados</t>
  </si>
  <si>
    <t>acuifero Arroyogrande y Córdoba</t>
  </si>
  <si>
    <t>Adopción y reglamentación de planes de manejo de acuíferos formulados</t>
  </si>
  <si>
    <t>Acuiferos adoptados y reglamentados</t>
  </si>
  <si>
    <t>No de adoptados y reglamentados</t>
  </si>
  <si>
    <t>Isla fuerte y Arroyogrande</t>
  </si>
  <si>
    <t>Isla fuerte, Arroyogrande y Turbaco</t>
  </si>
  <si>
    <t>Estudio hidrogeologico</t>
  </si>
  <si>
    <t>No de estudios</t>
  </si>
  <si>
    <t>Arroyogrande</t>
  </si>
  <si>
    <t>POMCA</t>
  </si>
  <si>
    <t>No de POMCA</t>
  </si>
  <si>
    <t>Arroyos directos al caribe norte</t>
  </si>
  <si>
    <t>Docuemento de priorización PORH</t>
  </si>
  <si>
    <t>Documento elaborado</t>
  </si>
  <si>
    <t>Documento de PORH</t>
  </si>
  <si>
    <t>Bahia de cartagena</t>
  </si>
  <si>
    <t>Elaboración del PORH de la bahia de Cartagena por fases</t>
  </si>
  <si>
    <t>Estudio de Identificación y priorización de cuerpos de agua para reglamentación de corrientes</t>
  </si>
  <si>
    <t>Documento de priorización</t>
  </si>
  <si>
    <t>Ronda hidrica acotada</t>
  </si>
  <si>
    <t>No de Rh acotadas</t>
  </si>
  <si>
    <t>cuantitavita</t>
  </si>
  <si>
    <t xml:space="preserve">acotamiento de cuerpos de agua </t>
  </si>
  <si>
    <t>Actualización de la prioriazación de acotamiento de rondas hidricas</t>
  </si>
  <si>
    <t>Estudio actualizado</t>
  </si>
  <si>
    <t>Priorización actualizada</t>
  </si>
  <si>
    <t>Canalización, recuperación y restauración hidrodinamica del cuerpos del agua (arroyos, cienagas, canales y reservorios) y de su estructura ecosistemica</t>
  </si>
  <si>
    <t>No de cuerpos de agua intervenidos</t>
  </si>
  <si>
    <t>Cuerpos de agua intervenidos</t>
  </si>
  <si>
    <t>Recopilación y análisis de información sobre el recurso hídrico para La toma de decisiones.</t>
  </si>
  <si>
    <t>No de estaciones nuevas implementadas</t>
  </si>
  <si>
    <t>Estaciones nuevas de la red</t>
  </si>
  <si>
    <t>Bahia de Cartagena</t>
  </si>
  <si>
    <t>Recopilacion de datos y monitoreo</t>
  </si>
  <si>
    <t>Ver estudios de gestión ambiental Alvaro</t>
  </si>
  <si>
    <t>Acciones de fortalecimiento</t>
  </si>
  <si>
    <t>No de acciones desarrolladas por año</t>
  </si>
  <si>
    <t>Unidad Administrativa</t>
  </si>
  <si>
    <t>Canalización, recuperación y restauración hidrodinamica del cuerpos del agua (Cienaga de la virgen) y de su estructura ecosistemica</t>
  </si>
  <si>
    <t>Actualización del Plan Manejo Ambiental de la Cienaga de la Virgen</t>
  </si>
  <si>
    <t>PMA actualizado</t>
  </si>
  <si>
    <t>Cienaga de la Virgen</t>
  </si>
  <si>
    <t>No de seguimiento a psmv</t>
  </si>
  <si>
    <t>Seguimiento de psmv por municipio semestral</t>
  </si>
  <si>
    <t>jurisdicción cardique</t>
  </si>
  <si>
    <t>No de seguimiento a PGIRS</t>
  </si>
  <si>
    <t>Seguimiento de PGIRS por municipio Anual</t>
  </si>
  <si>
    <t>Informe de seguimiento</t>
  </si>
  <si>
    <t>No de informes de seguimiento por sitio de DF por año</t>
  </si>
  <si>
    <t>Identificación y verificación de nuevos NV en la jurisdicción de CARDIQUE</t>
  </si>
  <si>
    <t>No de negocios verdes verificados</t>
  </si>
  <si>
    <t>NV verificados</t>
  </si>
  <si>
    <t>jurisdicción de Cardique</t>
  </si>
  <si>
    <t>Implementación de estrategias de mercadeo nacional e internacional de nuevos NV en CARDIQUE</t>
  </si>
  <si>
    <t>NV implementados</t>
  </si>
  <si>
    <t>No NV implementados</t>
  </si>
  <si>
    <t>Ejecución de un  proyecto para fortalecer y promocionar la ventanilla de negocios verdes en cada una de sus categorias</t>
  </si>
  <si>
    <t>Proyecto ejecutado</t>
  </si>
  <si>
    <t>No de proyecto ejecutado</t>
  </si>
  <si>
    <t>Estaciones de monitereo inteligente</t>
  </si>
  <si>
    <t xml:space="preserve">No de estaciones nuevas o instaladas </t>
  </si>
  <si>
    <t>Municipios criticos</t>
  </si>
  <si>
    <t>Actualización del inventario de fuentes fijas de emisión que puedan generar contaminación del aire en municipios críticos de la jurisdicción</t>
  </si>
  <si>
    <t>No de actividades realizadas</t>
  </si>
  <si>
    <t>Fuentes fijas de emisión actualizada</t>
  </si>
  <si>
    <t>Cartagena, Turbana y Turbaco</t>
  </si>
  <si>
    <t>operación y mantenimiento de una red de monitoreo de calidad de aire existente en municipios críticos de la jurisdicción</t>
  </si>
  <si>
    <t>Operatividad</t>
  </si>
  <si>
    <t>No de estaciones en operación</t>
  </si>
  <si>
    <t>8 estaciones funcionales en los 4 años</t>
  </si>
  <si>
    <t>Cartagena, Turbana, Arjona y Turbaco</t>
  </si>
  <si>
    <t xml:space="preserve">Fortalecimiento a los procesos de vigilancia, control y sancionatorios en la contaminación atmosferica </t>
  </si>
  <si>
    <t>Proyecto 20. Seguimiento y control a la contaminación atmosférica en la jurisdicción (fuentes moviles)</t>
  </si>
  <si>
    <t>Operativos de control</t>
  </si>
  <si>
    <t>No operativos realizados</t>
  </si>
  <si>
    <t>Actividades de Fortalemiento</t>
  </si>
  <si>
    <t>Compra de equipos</t>
  </si>
  <si>
    <t>No de equipos adquiridos</t>
  </si>
  <si>
    <t>Construcción de la linea base de indicadores de calidad urbana conforme a la politica de gestión ambiental urbana en municipios de la jurisdicción  (adicionales a los del MADS)</t>
  </si>
  <si>
    <t>No de lineas bases contruidas</t>
  </si>
  <si>
    <t>Linea base de indicadores de ICAU por municipio</t>
  </si>
  <si>
    <t>Seguimiento a los indicadores de calidad urbana</t>
  </si>
  <si>
    <t>No de municipios con seguimiento ICAU</t>
  </si>
  <si>
    <t>Municipios con seguimeinto ICAU</t>
  </si>
  <si>
    <t xml:space="preserve">Portafolio de acciones </t>
  </si>
  <si>
    <t>Documento</t>
  </si>
  <si>
    <t>jurisdicción Cardique</t>
  </si>
  <si>
    <t>Estudios de sequia por municipios priorizados</t>
  </si>
  <si>
    <t>Priorizando zona insular y marino costera</t>
  </si>
  <si>
    <t>Estudio de fuentes alternativas</t>
  </si>
  <si>
    <t>Estudio de fuentes alternativas de energía para varios sectores productivos en la jurisdicción de CARDIQUE en zona continental</t>
  </si>
  <si>
    <t>cualitativa</t>
  </si>
  <si>
    <t>Realización de un proyecto piloto de energía fotovoltaica  en la zona insular de CARDIQUE</t>
  </si>
  <si>
    <t>Proyecto piloto ejecutado</t>
  </si>
  <si>
    <t>zona insular de Cardique</t>
  </si>
  <si>
    <t>Plan de manejo diseñado</t>
  </si>
  <si>
    <t>No de planes de manejo diseñado</t>
  </si>
  <si>
    <t>Apoyo en la delimitación y zonificación de áreas de aprovechamiento de recursos naturales renovables en comunidades etnicas</t>
  </si>
  <si>
    <t>No de proecesos</t>
  </si>
  <si>
    <t>Procesos apoyados de C Y R</t>
  </si>
  <si>
    <t>No de proyectos ejecutados</t>
  </si>
  <si>
    <t>Proyecto de acueducto en comunidades etnicas</t>
  </si>
  <si>
    <t>Proyecto de saneamiento en comunidades etnicas</t>
  </si>
  <si>
    <t>Apoyo en la estructuración de los estudios y diseños de PTAR colectivas y/o unidades de saneamiento básico individuales en comunidades étnicas</t>
  </si>
  <si>
    <t>Implementación y/o aplicación de sistemas de PSA con enfoque étnico diferencial</t>
  </si>
  <si>
    <t>Proyectos de PSA en comunidades etnicas</t>
  </si>
  <si>
    <t>N. de proyectos ejecutados</t>
  </si>
  <si>
    <t xml:space="preserve">Proyectso de areas delimitadas </t>
  </si>
  <si>
    <t>Ciantitativo</t>
  </si>
  <si>
    <t>Implementar una red de monitoreo en sitios afectados por fenómenos naturales en la jurisdicción</t>
  </si>
  <si>
    <t>Red de monitoreo de amenazas</t>
  </si>
  <si>
    <t>Estudio para la identificación de areas de vida seguras en los municipios de la jurisdicción</t>
  </si>
  <si>
    <t>Documento PIGCCT</t>
  </si>
  <si>
    <t>PIGCCT</t>
  </si>
  <si>
    <t>EstudioS de areas de vida segura</t>
  </si>
  <si>
    <t>Construcción de obras de recuperación hidraulica</t>
  </si>
  <si>
    <t>Estudios y diseños de obras de reducción y/o mitigación del riesgo y CC</t>
  </si>
  <si>
    <t>Construcción de reservorios en zonas rurales</t>
  </si>
  <si>
    <t>Obras de estabilización que usen SBN</t>
  </si>
  <si>
    <t>No de obras</t>
  </si>
  <si>
    <t>Montes de Maria</t>
  </si>
  <si>
    <t>No de hectáreas intervenidas</t>
  </si>
  <si>
    <t>EyD de obras de RR y CC</t>
  </si>
  <si>
    <t>Obras de recuperación H</t>
  </si>
  <si>
    <t>recuperación y rehabilitación de áreas afectadas por incendios forestales</t>
  </si>
  <si>
    <t>Rerservorios de agua</t>
  </si>
  <si>
    <t>No de reservorios</t>
  </si>
  <si>
    <t>Sistema Creado</t>
  </si>
  <si>
    <t>No de actividades de fortalecimiento en el año</t>
  </si>
  <si>
    <t>Sistema de Información Gerencial</t>
  </si>
  <si>
    <t>SIAR actualizado</t>
  </si>
  <si>
    <t>No de acciones para la actualización del SIAR por año</t>
  </si>
  <si>
    <t>Actualización o creación de un visor cartográfico público para la jurisdicción de CARDIQUE</t>
  </si>
  <si>
    <t>Visor cartografico</t>
  </si>
  <si>
    <t>Herramienta funcional</t>
  </si>
  <si>
    <t>Jurisdicción de Cardique</t>
  </si>
  <si>
    <t>Apliativo de información</t>
  </si>
  <si>
    <t>Asistencia técnica para la capacitación del personal de Cardique en el uso de las herramientas a implementar</t>
  </si>
  <si>
    <t>Funcionarios beneficiados</t>
  </si>
  <si>
    <t>No de funcionarios capacitados</t>
  </si>
  <si>
    <t>Certificación de parametros</t>
  </si>
  <si>
    <t xml:space="preserve">No de certificaciones </t>
  </si>
  <si>
    <t>Laboratorio Cardique</t>
  </si>
  <si>
    <t>Equipos comprados</t>
  </si>
  <si>
    <t>Profesional de laboratorio beneficiado</t>
  </si>
  <si>
    <t>No de personas capacidadas</t>
  </si>
  <si>
    <t>Personal cardique</t>
  </si>
  <si>
    <t>Equipos nuevos para PETI</t>
  </si>
  <si>
    <t>sede Cardique</t>
  </si>
  <si>
    <t>No de actividades de fortalecimiento por año</t>
  </si>
  <si>
    <t>Actividades de fortalecimiento del PETI</t>
  </si>
  <si>
    <t>Pagina Web actualizada</t>
  </si>
  <si>
    <t>Pagina actualizada</t>
  </si>
  <si>
    <t>Fortalecimiento y capacitación del talento humano que atiende PQRs en CARDIQUE</t>
  </si>
  <si>
    <t>Personal beneficiado</t>
  </si>
  <si>
    <t>No de personas capacitadas</t>
  </si>
  <si>
    <t>Grupo de PQRs</t>
  </si>
  <si>
    <t>No de personas parte del grupo</t>
  </si>
  <si>
    <t>Grupo de PQRs para emergencias de fauna silvestre</t>
  </si>
  <si>
    <t>Grupo creado</t>
  </si>
  <si>
    <t>PRAES y PROCE DAS</t>
  </si>
  <si>
    <t>No Praes, Procedas formulados e implementados</t>
  </si>
  <si>
    <t>No de Grupos ambientales apoyados</t>
  </si>
  <si>
    <t>Apoyo a grupos ambientales</t>
  </si>
  <si>
    <t>Población beneficiada</t>
  </si>
  <si>
    <t>No de personas participantes en los cursos</t>
  </si>
  <si>
    <t>No de acciones por año</t>
  </si>
  <si>
    <t xml:space="preserve">Elaboración de cartillas de conocimiento de los RN </t>
  </si>
  <si>
    <t>Talleres anuales de rendición de cuentas a comunidades</t>
  </si>
  <si>
    <t>Población participante</t>
  </si>
  <si>
    <t>No de personas asistentes a los talleres</t>
  </si>
  <si>
    <t>200 personas de comunidades partipantes en los talleres</t>
  </si>
  <si>
    <t>No de acciones de fortalecimiento por año</t>
  </si>
  <si>
    <t xml:space="preserve">Cartillas de conocimiento de los recursos naturales </t>
  </si>
  <si>
    <t>Cartilla realizado</t>
  </si>
  <si>
    <t>Modelo formulado</t>
  </si>
  <si>
    <t>Modelo de relacionamiento de actores</t>
  </si>
  <si>
    <t xml:space="preserve">No de proyectos apoyados </t>
  </si>
  <si>
    <t>Acompañamiento a entes territoriales</t>
  </si>
  <si>
    <t>Acciones de apoyo a instancias territoriales</t>
  </si>
  <si>
    <t>Estructuración e implementación de un proyecto en el marco de los espacios participativos para la gestión ambiental</t>
  </si>
  <si>
    <t>Proyecto de gestión ambiental</t>
  </si>
  <si>
    <t>Proyecto Implementado</t>
  </si>
  <si>
    <t>Funcionacinarios capacitados</t>
  </si>
  <si>
    <t>Cumplimiento de acciones misionales</t>
  </si>
  <si>
    <t>No de acciones misionales por año cumplidas</t>
  </si>
  <si>
    <t>No de agendas sectoriales construidas</t>
  </si>
  <si>
    <t>Agendas sectoriales</t>
  </si>
  <si>
    <t>Alianzas con la academia y ONG</t>
  </si>
  <si>
    <t>No de alianzas o convenios</t>
  </si>
  <si>
    <t>Prohecto Implementaod</t>
  </si>
  <si>
    <t>Estudios EBR</t>
  </si>
  <si>
    <t>Realización o actualización de estudios de amenaza, vulnerabilidad y riesgo por fenómenos naturales en la jurisdicción(EBR)</t>
  </si>
  <si>
    <t>No. de estudios EBR realizados</t>
  </si>
  <si>
    <t>No. de estaciones de monitoreo implementadas</t>
  </si>
  <si>
    <t>Estructuración  de obras de estabilización de taludes mediante el uso de SBN (soliuciones basadas en la naturaleza) en sitios afectados por fenómenos de riesgo de remoción en masa</t>
  </si>
  <si>
    <t>Restauración de predios de ronda hidrica en zonas de amenaza alta por inundación</t>
  </si>
  <si>
    <t>ACCIONES REALIZADAS</t>
  </si>
  <si>
    <t>Diagnostico y Sintesis de Ambiental del PGAR(2024-2035) y PAC(2024-2027), y politicas ,normas y regulacion ambiental vigente</t>
  </si>
  <si>
    <t xml:space="preserve">Fortalecimiento de la capacidad institucional para el seguimiento y control a tramites ambientales (vital) </t>
  </si>
  <si>
    <t>Diseño y/o actualización de un aplicativo(SIG) al interior del SIAR para hacer seguimiento a la línea base ambiental en CARDIQUE</t>
  </si>
  <si>
    <t>No. de acciones por año</t>
  </si>
  <si>
    <t>Realización de acciones de gestión para la optimización e incremento del presupuesto de ingresos(otras fuenttes de financiacion)</t>
  </si>
  <si>
    <t xml:space="preserve">Asistencia técnica (formulación e implementación) para el manejo y aprovechamiento de los Residuos Solidos </t>
  </si>
  <si>
    <t xml:space="preserve">No.de acciones emprendidas </t>
  </si>
  <si>
    <t>agendas estructuradas</t>
  </si>
  <si>
    <t>17. Control y seguimiento a los instrumentos de gestión, disposición y manejo de vertimientos.</t>
  </si>
  <si>
    <t>1. Manejo y conservación de la fauna y la flora en la jurisdicción.</t>
  </si>
  <si>
    <t>Rec .31 y Rec 32.( Recursos Propios )</t>
  </si>
  <si>
    <t>No de documetos de planes de conservación y/o manejo flora y fauna</t>
  </si>
  <si>
    <t>Poblacion asitida(municipios asistidos)</t>
  </si>
  <si>
    <t>Adquisición de equipos de medición a fuentes móviles</t>
  </si>
  <si>
    <t>apoyar en la construcción del plan integral de gestión contra el cambio climatico en la jurisdiccion de Cardique</t>
  </si>
  <si>
    <t>Apoyo en las actividades misionales de CARDIQUE (Recurso humano en los proyectos de inversion)</t>
  </si>
  <si>
    <t>Apoyo en los procesos de conservación y restauración en comunidades étnicas con enfasis en restauracion y uso sostenible de ecosistemas estrategicos</t>
  </si>
  <si>
    <t>26. Fortalecimiento de las capacidades institucionales de Cardique</t>
  </si>
  <si>
    <t>30. Fortalecimiento a la capacidad de respuesta y atención a las Peticiones, Quejas, Reclamos y Solicitudes a Cardique</t>
  </si>
  <si>
    <t>PLAN DE ACCIÓN CUATRIENAL PAC Cardique 2024-2027</t>
  </si>
  <si>
    <t>Proyecto 30. Fortalecimiento a la capacidad de respuesta y atención a las Peticiones, Quejas, Reclamos y Solicitudes a Cardique</t>
  </si>
  <si>
    <t>Proyecto 26. Fortalecimiento de las capacidades institucionales de Cardique</t>
  </si>
  <si>
    <t>JURISDICCIÓN Cardique</t>
  </si>
  <si>
    <t>No. De acciones</t>
  </si>
  <si>
    <t>hectáreas intervenidas</t>
  </si>
  <si>
    <t>Programas desarrollados</t>
  </si>
  <si>
    <t>No de programas desarrollados</t>
  </si>
  <si>
    <t>Compra o adquisición y mantenimiento de equipos e insumos para el Laboratorio de Calidad Ambiental en CARDIQUE</t>
  </si>
  <si>
    <t>Mantenimiento y/o acreditación de nuevos parámetros de calidad del agua y el aire ante el IDEAM</t>
  </si>
  <si>
    <t>Mantenimiento actualización y soporte de software de laboratorio</t>
  </si>
  <si>
    <t>Contrato ejecutado</t>
  </si>
  <si>
    <t xml:space="preserve">Software actualizado </t>
  </si>
  <si>
    <t>Acciones para el manejo de especies de flora o fauna exóticas o invasoras</t>
  </si>
  <si>
    <t>Converio para el funcionamiento o construcción de un Centro de atención y valoración de fauna y forestal</t>
  </si>
  <si>
    <t>CAVFFS en operación</t>
  </si>
  <si>
    <t>Proyecto desarrollado</t>
  </si>
  <si>
    <t>Realización de acciones de conservación, restauración o rehabilitación de ecosistemas estratégicos en la zona de influcencia CT</t>
  </si>
  <si>
    <t>% de datos recopilados de monitoreo</t>
  </si>
  <si>
    <t>Etapa actualizada</t>
  </si>
  <si>
    <t>Estrategia implementada</t>
  </si>
  <si>
    <t>estrategia implementada</t>
  </si>
  <si>
    <t>cuantitativo</t>
  </si>
  <si>
    <t>Comunidades apoyadas</t>
  </si>
  <si>
    <t>No de acciones apoyadas</t>
  </si>
  <si>
    <t xml:space="preserve">No de acciones </t>
  </si>
  <si>
    <t xml:space="preserve">Proyecto de reforestacion y mantenimiento en areas urbanas y rurales con especies nativas </t>
  </si>
  <si>
    <t>No de arboles</t>
  </si>
  <si>
    <t>No de arboles plantados</t>
  </si>
  <si>
    <t>Impulso a proyectos de gestión ambiental en el sector agropecuario con énfasis en seguridad alimentaria</t>
  </si>
  <si>
    <t>No proyecto ejecutado</t>
  </si>
  <si>
    <t>Programas de Comunicación para el desarrollo sostenible y educación ambiental</t>
  </si>
  <si>
    <t>Acciones de fomento para la conocimiento y ejecución del manejo y disposición de RS Y SAO</t>
  </si>
  <si>
    <t>Modernizacion de la infraestrutura fisica de CARDIQUE a través del BANCO DE PROYECTOS</t>
  </si>
  <si>
    <t>Formulación de POMIUAC priorizado.</t>
  </si>
  <si>
    <t>Diseño de planes de manejo ambiental en los territorios colectivos de comunidades ETNICAS, con titulo, en tramite, ocupados ancestralmente</t>
  </si>
  <si>
    <t>Actualización y/o adopción de planes de ordenación forestal</t>
  </si>
  <si>
    <t>Fortalecimiento de la capacidad institucional para el seguimiento al FURAG, el IEDI, SGC y al Sistema CARDINAL</t>
  </si>
  <si>
    <t>Proyecto 29. Actualización e Implementación del PETI</t>
  </si>
  <si>
    <t xml:space="preserve">Actualizaicón de las politicas de la tecnologias de información basados en la politica  Gobierno Digital </t>
  </si>
  <si>
    <t>Porcentaje actualizado</t>
  </si>
  <si>
    <t xml:space="preserve">Fase de Actualización </t>
  </si>
  <si>
    <t>Apoyo en la gestión de recursos de cooperacion nacional e internacional  para la realización de proyectos ambientales en la jurisdicción</t>
  </si>
  <si>
    <t>Apoyo y ASISTENCIA TECNICA  en los procesos de la inclusión de determinantes ambientales en los, POT,PBOT Y EOT ,en los municipios de la jurisdiccion</t>
  </si>
  <si>
    <t>Fortalecimiento de la red de monitoreo de calidad de aire y del agua</t>
  </si>
  <si>
    <t>Fortalecimiento de la red</t>
  </si>
  <si>
    <t>% de fortalecida</t>
  </si>
  <si>
    <t>Modernización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</si>
</sst>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Ebrima"/>
    </font>
    <font>
      <sz val="10"/>
      <name val="Arial"/>
      <family val="2"/>
    </font>
    <font>
      <sz val="9"/>
      <name val="Ebrima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Leelawadee"/>
      <family val="2"/>
    </font>
    <font>
      <b/>
      <sz val="12"/>
      <color theme="0"/>
      <name val="Leelawadee"/>
      <family val="2"/>
    </font>
    <font>
      <b/>
      <sz val="11"/>
      <name val="Leelawadee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Ebrima"/>
    </font>
    <font>
      <sz val="7"/>
      <name val="Arial"/>
      <family val="2"/>
    </font>
    <font>
      <sz val="7"/>
      <color theme="1"/>
      <name val="Calibri"/>
      <family val="2"/>
      <scheme val="minor"/>
    </font>
    <font>
      <b/>
      <sz val="7"/>
      <name val="Arial"/>
      <family val="2"/>
    </font>
    <font>
      <sz val="7"/>
      <name val="Ebrima"/>
    </font>
    <font>
      <i/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41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9" fillId="5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4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7" fillId="6" borderId="1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wrapText="1"/>
    </xf>
    <xf numFmtId="9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9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4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4" fontId="15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top" wrapText="1"/>
    </xf>
    <xf numFmtId="9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4" fontId="6" fillId="3" borderId="9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4" fontId="15" fillId="3" borderId="9" xfId="0" applyNumberFormat="1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9" fontId="2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8" fillId="3" borderId="1" xfId="0" applyFont="1" applyFill="1" applyBorder="1" applyAlignment="1">
      <alignment horizontal="center" vertical="center" wrapText="1"/>
    </xf>
    <xf numFmtId="0" fontId="18" fillId="0" borderId="1" xfId="0" applyFont="1" applyBorder="1"/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43" fontId="20" fillId="3" borderId="1" xfId="5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6" borderId="0" xfId="0" applyFill="1"/>
    <xf numFmtId="0" fontId="20" fillId="6" borderId="1" xfId="0" applyFont="1" applyFill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 applyProtection="1">
      <alignment horizontal="center" vertical="center" wrapText="1"/>
      <protection locked="0"/>
    </xf>
    <xf numFmtId="9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4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12" fillId="3" borderId="10" xfId="0" applyNumberFormat="1" applyFont="1" applyFill="1" applyBorder="1" applyAlignment="1" applyProtection="1">
      <alignment horizontal="center" vertical="center" wrapText="1"/>
      <protection locked="0"/>
    </xf>
    <xf numFmtId="4" fontId="15" fillId="3" borderId="8" xfId="0" applyNumberFormat="1" applyFont="1" applyFill="1" applyBorder="1" applyAlignment="1" applyProtection="1">
      <alignment horizontal="center" vertical="center" wrapText="1"/>
      <protection locked="0"/>
    </xf>
    <xf numFmtId="4" fontId="15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15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4" fontId="12" fillId="4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9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4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4" fontId="12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12" fillId="3" borderId="0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4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12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15" fillId="3" borderId="9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4" fontId="6" fillId="3" borderId="8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4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4" fontId="15" fillId="3" borderId="8" xfId="0" applyNumberFormat="1" applyFont="1" applyFill="1" applyBorder="1" applyAlignment="1">
      <alignment horizontal="center" vertical="center" wrapText="1"/>
    </xf>
    <xf numFmtId="4" fontId="15" fillId="3" borderId="10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17" fillId="6" borderId="8" xfId="0" applyFont="1" applyFill="1" applyBorder="1" applyAlignment="1" applyProtection="1">
      <alignment horizontal="center" vertical="center" wrapText="1"/>
      <protection locked="0"/>
    </xf>
    <xf numFmtId="0" fontId="17" fillId="6" borderId="9" xfId="0" applyFont="1" applyFill="1" applyBorder="1" applyAlignment="1" applyProtection="1">
      <alignment horizontal="center" vertical="center" wrapText="1"/>
      <protection locked="0"/>
    </xf>
    <xf numFmtId="0" fontId="17" fillId="6" borderId="10" xfId="0" applyFont="1" applyFill="1" applyBorder="1" applyAlignment="1" applyProtection="1">
      <alignment horizontal="center" vertical="center" wrapText="1"/>
      <protection locked="0"/>
    </xf>
  </cellXfs>
  <cellStyles count="6">
    <cellStyle name="Millares" xfId="5" builtinId="3"/>
    <cellStyle name="Millares [0] 2" xfId="3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1662096</xdr:colOff>
      <xdr:row>0</xdr:row>
      <xdr:rowOff>0</xdr:rowOff>
    </xdr:from>
    <xdr:to>
      <xdr:col>2</xdr:col>
      <xdr:colOff>656931</xdr:colOff>
      <xdr:row>3</xdr:row>
      <xdr:rowOff>222357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956EE-8ABC-4CC8-92ED-CCD1F9E5A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096" y="0"/>
          <a:ext cx="2481041" cy="826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4899F5-3085-4FD3-9201-FD982A256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8ABC92-5F25-4AD1-B20E-26411EBF0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D0075F-FC6F-4D95-A8E4-3280D3803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62608-D77B-4B81-9F04-30CB1D6E6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777EE8-E08D-4E8C-9D67-6AF45D1A8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8C800D-2E80-4BF5-8E4A-E50E11BDC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193659</xdr:colOff>
      <xdr:row>0</xdr:row>
      <xdr:rowOff>0</xdr:rowOff>
    </xdr:from>
    <xdr:to>
      <xdr:col>2</xdr:col>
      <xdr:colOff>153971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678775-2295-4360-8E02-81BFB47BE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59" y="0"/>
          <a:ext cx="2301875" cy="825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8C0B38-06E0-40E4-9948-F09B5A9FD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2EAAE2-246F-4E58-9C60-DCBEC3528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09F991-0C63-4C22-A23E-064268087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1662096</xdr:colOff>
      <xdr:row>0</xdr:row>
      <xdr:rowOff>0</xdr:rowOff>
    </xdr:from>
    <xdr:to>
      <xdr:col>1</xdr:col>
      <xdr:colOff>1527158</xdr:colOff>
      <xdr:row>3</xdr:row>
      <xdr:rowOff>222357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8A5D3C-ED2F-484D-A379-F75581F51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096" y="0"/>
          <a:ext cx="2301875" cy="825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1AB71C-FCC1-48C3-9079-5B8305C3F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873D22-CD21-4CA2-9F61-79BC1DD88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7A67D3-E4AD-45F8-B34A-23D173246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FE863A-8C29-4451-834D-2820581F3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EB3806-A535-4416-98DF-2F8D89B85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C71262-F0B4-4DE4-953D-38CEA62E7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27B51A-2FD5-41CA-8E3E-C8026AC3B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8C826A-EEDA-4896-8A69-B232DFEF4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28E731-FEF7-4CFD-8CB4-DA7FCE070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8D8996-F029-4FDC-8C14-8E350B430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19034</xdr:colOff>
      <xdr:row>0</xdr:row>
      <xdr:rowOff>0</xdr:rowOff>
    </xdr:from>
    <xdr:to>
      <xdr:col>1</xdr:col>
      <xdr:colOff>1217596</xdr:colOff>
      <xdr:row>4</xdr:row>
      <xdr:rowOff>8044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6F9BB4-58E0-C8EC-EC28-F9AB42315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34" y="0"/>
          <a:ext cx="2301875" cy="825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F484F1-D9DA-4B45-80B8-9F99529D1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631D18-581F-4BCC-A177-EBF96B581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55D597-3CDE-456D-AF1D-1AABA5413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0F42DA-143F-457E-ADC1-1AED5D76F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CA70F4-0DD9-4AD2-9853-E38CE6F0A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341996-C047-4311-84FC-7D73260D1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DC54A4-52F6-45D5-8168-21B496149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083C3F-6AED-41FB-888C-1F762DF77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4E5248-8CCC-491E-BDDB-058F471F0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A5A212-C854-4E36-83C2-E3974DE88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983ADD-D927-45F8-952C-19C73604A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C13F4D-A160-4C79-B7CA-9ED894F91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951182-851F-4560-95C8-9D2B3167C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32540E-B912-4909-82C7-AD91A75EB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15E29A-5C91-4950-8785-069867748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81F00F-DD46-456D-ACAF-91F3F2F08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4FBEBF-B08A-4FD4-8A81-816A73AF1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26972</xdr:colOff>
      <xdr:row>0</xdr:row>
      <xdr:rowOff>0</xdr:rowOff>
    </xdr:from>
    <xdr:to>
      <xdr:col>1</xdr:col>
      <xdr:colOff>1225534</xdr:colOff>
      <xdr:row>4</xdr:row>
      <xdr:rowOff>8044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A5FB2D-2A16-4580-9661-BE039871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2" y="0"/>
          <a:ext cx="2303462" cy="83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6"/>
  <sheetViews>
    <sheetView zoomScale="90" zoomScaleNormal="90" workbookViewId="0">
      <pane ySplit="4" topLeftCell="A37" activePane="bottomLeft" state="frozen"/>
      <selection activeCell="J10" sqref="J10"/>
      <selection pane="bottomLeft" activeCell="C45" sqref="C45"/>
    </sheetView>
  </sheetViews>
  <sheetFormatPr baseColWidth="10" defaultColWidth="9.109375" defaultRowHeight="14.4" x14ac:dyDescent="0.3"/>
  <cols>
    <col min="1" max="1" width="24.33203125" customWidth="1"/>
    <col min="2" max="2" width="24.44140625" customWidth="1"/>
    <col min="3" max="3" width="36" customWidth="1"/>
  </cols>
  <sheetData>
    <row r="1" spans="1:3" x14ac:dyDescent="0.3">
      <c r="A1" s="63"/>
      <c r="B1" s="64"/>
      <c r="C1" s="69" t="s">
        <v>50</v>
      </c>
    </row>
    <row r="2" spans="1:3" ht="16.5" customHeight="1" x14ac:dyDescent="0.3">
      <c r="A2" s="65"/>
      <c r="B2" s="66"/>
      <c r="C2" s="70"/>
    </row>
    <row r="3" spans="1:3" ht="16.5" customHeight="1" x14ac:dyDescent="0.3">
      <c r="A3" s="65"/>
      <c r="B3" s="66"/>
      <c r="C3" s="70"/>
    </row>
    <row r="4" spans="1:3" ht="21" customHeight="1" x14ac:dyDescent="0.3">
      <c r="A4" s="67"/>
      <c r="B4" s="68"/>
      <c r="C4" s="71"/>
    </row>
    <row r="5" spans="1:3" ht="21" customHeight="1" x14ac:dyDescent="0.3">
      <c r="A5" s="16" t="s">
        <v>185</v>
      </c>
      <c r="B5" s="17" t="s">
        <v>47</v>
      </c>
      <c r="C5" s="14" t="s">
        <v>17</v>
      </c>
    </row>
    <row r="6" spans="1:3" ht="14.4" customHeight="1" x14ac:dyDescent="0.3">
      <c r="A6" s="60" t="s">
        <v>186</v>
      </c>
      <c r="B6" s="60" t="s">
        <v>182</v>
      </c>
      <c r="C6" s="60" t="s">
        <v>496</v>
      </c>
    </row>
    <row r="7" spans="1:3" ht="11.85" customHeight="1" x14ac:dyDescent="0.3">
      <c r="A7" s="62"/>
      <c r="B7" s="62"/>
      <c r="C7" s="61"/>
    </row>
    <row r="8" spans="1:3" ht="26.4" x14ac:dyDescent="0.3">
      <c r="A8" s="62"/>
      <c r="B8" s="62"/>
      <c r="C8" s="15" t="s">
        <v>180</v>
      </c>
    </row>
    <row r="9" spans="1:3" ht="38.85" customHeight="1" x14ac:dyDescent="0.3">
      <c r="A9" s="62"/>
      <c r="B9" s="62"/>
      <c r="C9" s="15" t="s">
        <v>181</v>
      </c>
    </row>
    <row r="10" spans="1:3" ht="38.25" customHeight="1" x14ac:dyDescent="0.3">
      <c r="A10" s="62"/>
      <c r="B10" s="61"/>
      <c r="C10" s="15" t="s">
        <v>184</v>
      </c>
    </row>
    <row r="11" spans="1:3" ht="27.6" customHeight="1" x14ac:dyDescent="0.3">
      <c r="A11" s="62"/>
      <c r="B11" s="15" t="s">
        <v>19</v>
      </c>
      <c r="C11" s="15" t="s">
        <v>183</v>
      </c>
    </row>
    <row r="12" spans="1:3" ht="37.65" customHeight="1" x14ac:dyDescent="0.3">
      <c r="A12" s="62"/>
      <c r="B12" s="60" t="s">
        <v>18</v>
      </c>
      <c r="C12" s="15" t="s">
        <v>189</v>
      </c>
    </row>
    <row r="13" spans="1:3" ht="38.85" customHeight="1" x14ac:dyDescent="0.3">
      <c r="A13" s="62"/>
      <c r="B13" s="62"/>
      <c r="C13" s="15" t="s">
        <v>190</v>
      </c>
    </row>
    <row r="14" spans="1:3" ht="35.700000000000003" customHeight="1" x14ac:dyDescent="0.3">
      <c r="A14" s="61"/>
      <c r="B14" s="61"/>
      <c r="C14" s="15" t="s">
        <v>191</v>
      </c>
    </row>
    <row r="15" spans="1:3" ht="51.45" customHeight="1" x14ac:dyDescent="0.3">
      <c r="A15" s="60" t="s">
        <v>187</v>
      </c>
      <c r="B15" s="60" t="s">
        <v>193</v>
      </c>
      <c r="C15" s="15" t="s">
        <v>188</v>
      </c>
    </row>
    <row r="16" spans="1:3" ht="41.4" customHeight="1" x14ac:dyDescent="0.3">
      <c r="A16" s="62"/>
      <c r="B16" s="61"/>
      <c r="C16" s="15" t="s">
        <v>192</v>
      </c>
    </row>
    <row r="17" spans="1:3" ht="63.9" customHeight="1" x14ac:dyDescent="0.3">
      <c r="A17" s="62"/>
      <c r="B17" s="60" t="s">
        <v>20</v>
      </c>
      <c r="C17" s="15" t="s">
        <v>194</v>
      </c>
    </row>
    <row r="18" spans="1:3" ht="27" customHeight="1" x14ac:dyDescent="0.3">
      <c r="A18" s="62"/>
      <c r="B18" s="62"/>
      <c r="C18" s="15" t="s">
        <v>195</v>
      </c>
    </row>
    <row r="19" spans="1:3" ht="28.2" customHeight="1" x14ac:dyDescent="0.3">
      <c r="A19" s="62"/>
      <c r="B19" s="62"/>
      <c r="C19" s="15" t="s">
        <v>196</v>
      </c>
    </row>
    <row r="20" spans="1:3" ht="37.65" customHeight="1" x14ac:dyDescent="0.3">
      <c r="A20" s="62"/>
      <c r="B20" s="61"/>
      <c r="C20" s="15" t="s">
        <v>197</v>
      </c>
    </row>
    <row r="21" spans="1:3" ht="38.85" customHeight="1" x14ac:dyDescent="0.3">
      <c r="A21" s="62"/>
      <c r="B21" s="60" t="s">
        <v>198</v>
      </c>
      <c r="C21" s="15" t="s">
        <v>199</v>
      </c>
    </row>
    <row r="22" spans="1:3" ht="50.85" customHeight="1" x14ac:dyDescent="0.3">
      <c r="A22" s="61"/>
      <c r="B22" s="61"/>
      <c r="C22" s="15" t="s">
        <v>200</v>
      </c>
    </row>
    <row r="23" spans="1:3" ht="40.65" customHeight="1" x14ac:dyDescent="0.3">
      <c r="A23" s="60" t="s">
        <v>201</v>
      </c>
      <c r="B23" s="60" t="s">
        <v>22</v>
      </c>
      <c r="C23" s="15" t="s">
        <v>495</v>
      </c>
    </row>
    <row r="24" spans="1:3" ht="27.6" customHeight="1" x14ac:dyDescent="0.3">
      <c r="A24" s="62"/>
      <c r="B24" s="61"/>
      <c r="C24" s="15" t="s">
        <v>203</v>
      </c>
    </row>
    <row r="25" spans="1:3" ht="40.65" customHeight="1" x14ac:dyDescent="0.3">
      <c r="A25" s="62"/>
      <c r="B25" s="60" t="s">
        <v>21</v>
      </c>
      <c r="C25" s="15" t="s">
        <v>204</v>
      </c>
    </row>
    <row r="26" spans="1:3" ht="36.450000000000003" customHeight="1" x14ac:dyDescent="0.3">
      <c r="A26" s="62"/>
      <c r="B26" s="61"/>
      <c r="C26" s="15" t="s">
        <v>205</v>
      </c>
    </row>
    <row r="27" spans="1:3" ht="38.25" customHeight="1" x14ac:dyDescent="0.3">
      <c r="A27" s="61"/>
      <c r="B27" s="15" t="s">
        <v>30</v>
      </c>
      <c r="C27" s="15" t="s">
        <v>206</v>
      </c>
    </row>
    <row r="28" spans="1:3" ht="26.25" customHeight="1" x14ac:dyDescent="0.3">
      <c r="A28" s="60" t="s">
        <v>207</v>
      </c>
      <c r="B28" s="60" t="s">
        <v>24</v>
      </c>
      <c r="C28" s="15" t="s">
        <v>209</v>
      </c>
    </row>
    <row r="29" spans="1:3" ht="28.2" customHeight="1" x14ac:dyDescent="0.3">
      <c r="A29" s="62"/>
      <c r="B29" s="61"/>
      <c r="C29" s="15" t="s">
        <v>208</v>
      </c>
    </row>
    <row r="30" spans="1:3" ht="38.85" customHeight="1" x14ac:dyDescent="0.3">
      <c r="A30" s="62"/>
      <c r="B30" s="60" t="s">
        <v>23</v>
      </c>
      <c r="C30" s="15" t="s">
        <v>210</v>
      </c>
    </row>
    <row r="31" spans="1:3" ht="38.25" customHeight="1" x14ac:dyDescent="0.3">
      <c r="A31" s="61"/>
      <c r="B31" s="61"/>
      <c r="C31" s="15" t="s">
        <v>211</v>
      </c>
    </row>
    <row r="32" spans="1:3" ht="26.25" customHeight="1" x14ac:dyDescent="0.3">
      <c r="A32" s="60" t="s">
        <v>25</v>
      </c>
      <c r="B32" s="60" t="s">
        <v>25</v>
      </c>
      <c r="C32" s="15" t="s">
        <v>504</v>
      </c>
    </row>
    <row r="33" spans="1:3" ht="39.450000000000003" customHeight="1" x14ac:dyDescent="0.3">
      <c r="A33" s="62"/>
      <c r="B33" s="62"/>
      <c r="C33" s="15" t="s">
        <v>213</v>
      </c>
    </row>
    <row r="34" spans="1:3" ht="26.25" customHeight="1" x14ac:dyDescent="0.3">
      <c r="A34" s="62"/>
      <c r="B34" s="62"/>
      <c r="C34" s="15" t="s">
        <v>214</v>
      </c>
    </row>
    <row r="35" spans="1:3" x14ac:dyDescent="0.3">
      <c r="A35" s="62"/>
      <c r="B35" s="62"/>
      <c r="C35" s="15" t="s">
        <v>215</v>
      </c>
    </row>
    <row r="36" spans="1:3" ht="51.9" customHeight="1" x14ac:dyDescent="0.3">
      <c r="A36" s="61"/>
      <c r="B36" s="61"/>
      <c r="C36" s="15" t="s">
        <v>505</v>
      </c>
    </row>
    <row r="37" spans="1:3" ht="43.95" customHeight="1" x14ac:dyDescent="0.3">
      <c r="A37" s="15" t="s">
        <v>217</v>
      </c>
      <c r="B37" s="15" t="s">
        <v>218</v>
      </c>
      <c r="C37" s="15" t="s">
        <v>219</v>
      </c>
    </row>
    <row r="38" spans="1:3" ht="40.200000000000003" customHeight="1" x14ac:dyDescent="0.3">
      <c r="A38" s="60" t="s">
        <v>220</v>
      </c>
      <c r="B38" s="15" t="s">
        <v>29</v>
      </c>
      <c r="C38" s="15" t="s">
        <v>221</v>
      </c>
    </row>
    <row r="39" spans="1:3" ht="40.200000000000003" customHeight="1" x14ac:dyDescent="0.3">
      <c r="A39" s="61"/>
      <c r="B39" s="15" t="s">
        <v>26</v>
      </c>
      <c r="C39" s="15" t="s">
        <v>226</v>
      </c>
    </row>
    <row r="40" spans="1:3" ht="30" customHeight="1" x14ac:dyDescent="0.3">
      <c r="A40" s="60" t="s">
        <v>222</v>
      </c>
      <c r="B40" s="60" t="s">
        <v>223</v>
      </c>
      <c r="C40" s="15" t="s">
        <v>224</v>
      </c>
    </row>
    <row r="41" spans="1:3" ht="26.4" x14ac:dyDescent="0.3">
      <c r="A41" s="62"/>
      <c r="B41" s="61"/>
      <c r="C41" s="15" t="s">
        <v>225</v>
      </c>
    </row>
    <row r="42" spans="1:3" ht="40.200000000000003" customHeight="1" x14ac:dyDescent="0.3">
      <c r="A42" s="62"/>
      <c r="B42" s="60" t="s">
        <v>27</v>
      </c>
      <c r="C42" s="15" t="s">
        <v>227</v>
      </c>
    </row>
    <row r="43" spans="1:3" ht="25.65" customHeight="1" x14ac:dyDescent="0.3">
      <c r="A43" s="61"/>
      <c r="B43" s="61"/>
      <c r="C43" s="15" t="s">
        <v>228</v>
      </c>
    </row>
    <row r="44" spans="1:3" ht="51.9" customHeight="1" x14ac:dyDescent="0.3">
      <c r="A44" s="60" t="s">
        <v>229</v>
      </c>
      <c r="B44" s="60" t="s">
        <v>28</v>
      </c>
      <c r="C44" s="15" t="s">
        <v>230</v>
      </c>
    </row>
    <row r="45" spans="1:3" ht="42.6" customHeight="1" x14ac:dyDescent="0.3">
      <c r="A45" s="61"/>
      <c r="B45" s="61"/>
      <c r="C45" s="15" t="s">
        <v>231</v>
      </c>
    </row>
    <row r="46" spans="1:3" x14ac:dyDescent="0.3">
      <c r="A46" s="15"/>
      <c r="B46" s="15"/>
      <c r="C46" s="15"/>
    </row>
  </sheetData>
  <mergeCells count="24">
    <mergeCell ref="B15:B16"/>
    <mergeCell ref="B17:B20"/>
    <mergeCell ref="B21:B22"/>
    <mergeCell ref="A1:B4"/>
    <mergeCell ref="C1:C4"/>
    <mergeCell ref="A6:A14"/>
    <mergeCell ref="B6:B10"/>
    <mergeCell ref="B12:B14"/>
    <mergeCell ref="A44:A45"/>
    <mergeCell ref="B44:B45"/>
    <mergeCell ref="C6:C7"/>
    <mergeCell ref="A32:A36"/>
    <mergeCell ref="B32:B36"/>
    <mergeCell ref="A38:A39"/>
    <mergeCell ref="A40:A43"/>
    <mergeCell ref="B40:B41"/>
    <mergeCell ref="B42:B43"/>
    <mergeCell ref="A23:A27"/>
    <mergeCell ref="B23:B24"/>
    <mergeCell ref="B25:B26"/>
    <mergeCell ref="A28:A31"/>
    <mergeCell ref="B28:B29"/>
    <mergeCell ref="B30:B31"/>
    <mergeCell ref="A15:A22"/>
  </mergeCells>
  <pageMargins left="0.7" right="0.7" top="0.75" bottom="0.75" header="0.3" footer="0.3"/>
  <pageSetup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"/>
  <sheetViews>
    <sheetView zoomScaleNormal="100" workbookViewId="0">
      <pane ySplit="5" topLeftCell="A6" activePane="bottomLeft" state="frozen"/>
      <selection activeCell="J10" sqref="J10"/>
      <selection pane="bottomLeft" activeCell="L8" sqref="L8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1.66406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5.664062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16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63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68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47.4" customHeight="1" x14ac:dyDescent="0.3">
      <c r="A6" s="105" t="s">
        <v>66</v>
      </c>
      <c r="B6" s="110" t="s">
        <v>68</v>
      </c>
      <c r="C6" s="20" t="s">
        <v>283</v>
      </c>
      <c r="D6" s="75">
        <v>350000000</v>
      </c>
      <c r="E6" s="75">
        <v>397958897</v>
      </c>
      <c r="F6" s="75">
        <v>413902934</v>
      </c>
      <c r="G6" s="75">
        <v>419517028</v>
      </c>
      <c r="H6" s="78">
        <v>1581378859</v>
      </c>
      <c r="I6" s="24" t="s">
        <v>281</v>
      </c>
      <c r="J6" s="24" t="s">
        <v>282</v>
      </c>
      <c r="K6" s="24" t="s">
        <v>280</v>
      </c>
      <c r="L6" s="24"/>
      <c r="M6" s="24">
        <v>2</v>
      </c>
      <c r="N6" s="24">
        <v>2</v>
      </c>
      <c r="O6" s="24">
        <v>2</v>
      </c>
      <c r="P6" s="24">
        <v>8</v>
      </c>
      <c r="Q6" s="24" t="s">
        <v>235</v>
      </c>
      <c r="R6" s="25" t="s">
        <v>497</v>
      </c>
      <c r="S6" s="25" t="s">
        <v>487</v>
      </c>
    </row>
    <row r="7" spans="1:19" ht="47.25" customHeight="1" x14ac:dyDescent="0.3">
      <c r="A7" s="106"/>
      <c r="B7" s="106"/>
      <c r="C7" s="20" t="s">
        <v>46</v>
      </c>
      <c r="D7" s="111"/>
      <c r="E7" s="111"/>
      <c r="F7" s="111"/>
      <c r="G7" s="111"/>
      <c r="H7" s="108"/>
      <c r="I7" s="24" t="s">
        <v>284</v>
      </c>
      <c r="J7" s="24" t="s">
        <v>285</v>
      </c>
      <c r="K7" s="24" t="s">
        <v>280</v>
      </c>
      <c r="L7" s="24"/>
      <c r="M7" s="24">
        <v>1</v>
      </c>
      <c r="N7" s="24">
        <v>1</v>
      </c>
      <c r="O7" s="24">
        <v>1</v>
      </c>
      <c r="P7" s="24">
        <v>4</v>
      </c>
      <c r="Q7" s="24" t="s">
        <v>235</v>
      </c>
      <c r="R7" s="25" t="s">
        <v>497</v>
      </c>
      <c r="S7" s="25" t="s">
        <v>487</v>
      </c>
    </row>
    <row r="8" spans="1:19" ht="41.4" customHeight="1" x14ac:dyDescent="0.3">
      <c r="A8" s="4"/>
      <c r="B8" s="4"/>
      <c r="C8" s="2"/>
      <c r="D8" s="1"/>
      <c r="E8" s="1"/>
      <c r="F8" s="1"/>
      <c r="G8" s="1"/>
      <c r="H8" s="1"/>
      <c r="I8" s="1"/>
      <c r="J8" s="1"/>
      <c r="K8" s="1"/>
      <c r="L8" s="3"/>
      <c r="M8" s="3"/>
      <c r="N8" s="3"/>
      <c r="O8" s="3"/>
      <c r="P8" s="3"/>
      <c r="Q8" s="3"/>
      <c r="R8" s="1"/>
      <c r="S8" s="2"/>
    </row>
  </sheetData>
  <mergeCells count="13">
    <mergeCell ref="A1:B4"/>
    <mergeCell ref="C1:C4"/>
    <mergeCell ref="D1:S1"/>
    <mergeCell ref="D2:S2"/>
    <mergeCell ref="D3:S3"/>
    <mergeCell ref="D4:S4"/>
    <mergeCell ref="H6:H7"/>
    <mergeCell ref="A6:A7"/>
    <mergeCell ref="B6:B7"/>
    <mergeCell ref="D6:D7"/>
    <mergeCell ref="E6:E7"/>
    <mergeCell ref="F6:F7"/>
    <mergeCell ref="G6:G7"/>
  </mergeCells>
  <conditionalFormatting sqref="C6:C7">
    <cfRule type="colorScale" priority="12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5:K5 B6 D6:K6 O5:R5 I7:K7 O6:Q7">
    <cfRule type="colorScale" priority="18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7">
    <cfRule type="colorScale" priority="19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7">
    <cfRule type="colorScale" priority="19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7">
    <cfRule type="colorScale" priority="19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9"/>
  <sheetViews>
    <sheetView zoomScaleNormal="100" workbookViewId="0">
      <pane ySplit="5" topLeftCell="A6" activePane="bottomLeft" state="frozen"/>
      <selection activeCell="J10" sqref="J10"/>
      <selection pane="bottomLeft" activeCell="L9" sqref="L9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1.66406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5.664062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78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69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142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42" customHeight="1" x14ac:dyDescent="0.3">
      <c r="A6" s="105" t="s">
        <v>70</v>
      </c>
      <c r="B6" s="110" t="s">
        <v>142</v>
      </c>
      <c r="C6" s="20" t="s">
        <v>286</v>
      </c>
      <c r="D6" s="75">
        <v>1263411043.95</v>
      </c>
      <c r="E6" s="75">
        <v>1436530473</v>
      </c>
      <c r="F6" s="75">
        <v>1436530473</v>
      </c>
      <c r="G6" s="75">
        <v>1514349848</v>
      </c>
      <c r="H6" s="78">
        <v>5708375759.9499998</v>
      </c>
      <c r="I6" s="24" t="s">
        <v>287</v>
      </c>
      <c r="J6" s="24" t="s">
        <v>288</v>
      </c>
      <c r="K6" s="24" t="s">
        <v>234</v>
      </c>
      <c r="L6" s="24">
        <v>0</v>
      </c>
      <c r="M6" s="24">
        <v>1</v>
      </c>
      <c r="N6" s="24">
        <v>1</v>
      </c>
      <c r="O6" s="24">
        <v>0</v>
      </c>
      <c r="P6" s="24">
        <v>2</v>
      </c>
      <c r="Q6" s="24" t="s">
        <v>289</v>
      </c>
      <c r="R6" s="25" t="s">
        <v>497</v>
      </c>
      <c r="S6" s="25" t="s">
        <v>487</v>
      </c>
    </row>
    <row r="7" spans="1:19" ht="36.75" customHeight="1" x14ac:dyDescent="0.3">
      <c r="A7" s="106"/>
      <c r="B7" s="106"/>
      <c r="C7" s="20" t="s">
        <v>290</v>
      </c>
      <c r="D7" s="111"/>
      <c r="E7" s="111"/>
      <c r="F7" s="111"/>
      <c r="G7" s="111"/>
      <c r="H7" s="108"/>
      <c r="I7" s="24" t="s">
        <v>291</v>
      </c>
      <c r="J7" s="24" t="s">
        <v>292</v>
      </c>
      <c r="K7" s="24" t="s">
        <v>234</v>
      </c>
      <c r="L7" s="24"/>
      <c r="M7" s="24">
        <v>1</v>
      </c>
      <c r="N7" s="24">
        <v>0</v>
      </c>
      <c r="O7" s="24">
        <v>0</v>
      </c>
      <c r="P7" s="24">
        <v>2</v>
      </c>
      <c r="Q7" s="24" t="s">
        <v>293</v>
      </c>
      <c r="R7" s="25" t="s">
        <v>497</v>
      </c>
      <c r="S7" s="25" t="s">
        <v>487</v>
      </c>
    </row>
    <row r="8" spans="1:19" ht="36" customHeight="1" x14ac:dyDescent="0.3">
      <c r="A8" s="106"/>
      <c r="B8" s="106"/>
      <c r="C8" s="20" t="s">
        <v>143</v>
      </c>
      <c r="D8" s="111"/>
      <c r="E8" s="111"/>
      <c r="F8" s="111"/>
      <c r="G8" s="111"/>
      <c r="H8" s="108"/>
      <c r="I8" s="24" t="s">
        <v>268</v>
      </c>
      <c r="J8" s="24" t="s">
        <v>269</v>
      </c>
      <c r="K8" s="24" t="s">
        <v>234</v>
      </c>
      <c r="L8" s="24"/>
      <c r="M8" s="24">
        <v>1</v>
      </c>
      <c r="N8" s="24">
        <v>1</v>
      </c>
      <c r="O8" s="24">
        <v>0</v>
      </c>
      <c r="P8" s="24">
        <v>3</v>
      </c>
      <c r="Q8" s="24" t="s">
        <v>294</v>
      </c>
      <c r="R8" s="24"/>
      <c r="S8" s="24"/>
    </row>
    <row r="9" spans="1:19" ht="41.4" customHeight="1" x14ac:dyDescent="0.3">
      <c r="A9" s="4"/>
      <c r="B9" s="4"/>
      <c r="C9" s="2"/>
      <c r="D9" s="1"/>
      <c r="E9" s="1"/>
      <c r="F9" s="1"/>
      <c r="G9" s="1"/>
      <c r="H9" s="1"/>
      <c r="I9" s="1"/>
      <c r="J9" s="1"/>
      <c r="K9" s="1"/>
      <c r="L9" s="3"/>
      <c r="M9" s="3"/>
      <c r="N9" s="3"/>
      <c r="O9" s="3"/>
      <c r="P9" s="3"/>
      <c r="Q9" s="3"/>
      <c r="R9" s="1"/>
      <c r="S9" s="2"/>
    </row>
  </sheetData>
  <mergeCells count="13">
    <mergeCell ref="A1:B4"/>
    <mergeCell ref="C1:C4"/>
    <mergeCell ref="D1:S1"/>
    <mergeCell ref="D2:S2"/>
    <mergeCell ref="D3:S3"/>
    <mergeCell ref="D4:S4"/>
    <mergeCell ref="H6:H8"/>
    <mergeCell ref="A6:A8"/>
    <mergeCell ref="B6:B8"/>
    <mergeCell ref="D6:D8"/>
    <mergeCell ref="E6:E8"/>
    <mergeCell ref="F6:F8"/>
    <mergeCell ref="G6:G8"/>
  </mergeCells>
  <conditionalFormatting sqref="I8:K8 O8:Q8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8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8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8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6:C8">
    <cfRule type="colorScale" priority="19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7">
    <cfRule type="colorScale" priority="19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7">
    <cfRule type="colorScale" priority="20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7">
    <cfRule type="colorScale" priority="20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5:R5 B6 A5:K5 D6:K6 I7:K7 R8 O6:Q7">
    <cfRule type="colorScale" priority="20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7"/>
  <sheetViews>
    <sheetView zoomScaleNormal="100" workbookViewId="0">
      <pane ySplit="5" topLeftCell="A6" activePane="bottomLeft" state="frozen"/>
      <selection activeCell="J10" sqref="J10"/>
      <selection pane="bottomLeft" activeCell="J10" sqref="J10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8.10937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1.554687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78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69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144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68.25" customHeight="1" x14ac:dyDescent="0.3">
      <c r="A6" s="39" t="s">
        <v>70</v>
      </c>
      <c r="B6" s="40" t="s">
        <v>144</v>
      </c>
      <c r="C6" s="20" t="s">
        <v>145</v>
      </c>
      <c r="D6" s="30">
        <v>1263411043.95</v>
      </c>
      <c r="E6" s="30">
        <v>1436530473</v>
      </c>
      <c r="F6" s="30">
        <v>1494084395</v>
      </c>
      <c r="G6" s="30">
        <v>1514349848</v>
      </c>
      <c r="H6" s="31">
        <v>5708375759.9499998</v>
      </c>
      <c r="I6" s="24" t="s">
        <v>295</v>
      </c>
      <c r="J6" s="24" t="s">
        <v>296</v>
      </c>
      <c r="K6" s="24" t="s">
        <v>234</v>
      </c>
      <c r="L6" s="24">
        <v>0</v>
      </c>
      <c r="M6" s="24">
        <v>1</v>
      </c>
      <c r="N6" s="24">
        <v>0</v>
      </c>
      <c r="O6" s="24">
        <v>0</v>
      </c>
      <c r="P6" s="24">
        <v>1</v>
      </c>
      <c r="Q6" s="24" t="s">
        <v>297</v>
      </c>
      <c r="R6" s="25" t="s">
        <v>497</v>
      </c>
      <c r="S6" s="25" t="s">
        <v>487</v>
      </c>
    </row>
    <row r="7" spans="1:19" ht="41.4" customHeight="1" x14ac:dyDescent="0.3">
      <c r="A7" s="4"/>
      <c r="B7" s="4"/>
      <c r="C7" s="2"/>
      <c r="D7" s="1"/>
      <c r="E7" s="1"/>
      <c r="F7" s="1"/>
      <c r="G7" s="1"/>
      <c r="H7" s="1"/>
      <c r="I7" s="1"/>
      <c r="J7" s="1"/>
      <c r="K7" s="1"/>
      <c r="L7" s="3"/>
      <c r="M7" s="3"/>
      <c r="N7" s="3"/>
      <c r="O7" s="3"/>
      <c r="P7" s="3"/>
      <c r="Q7" s="3"/>
      <c r="R7" s="1"/>
      <c r="S7" s="2"/>
    </row>
  </sheetData>
  <mergeCells count="6">
    <mergeCell ref="A1:B4"/>
    <mergeCell ref="C1:C4"/>
    <mergeCell ref="D1:S1"/>
    <mergeCell ref="D2:S2"/>
    <mergeCell ref="D3:S3"/>
    <mergeCell ref="D4:S4"/>
  </mergeCells>
  <conditionalFormatting sqref="C6">
    <cfRule type="colorScale" priority="20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6">
    <cfRule type="colorScale" priority="20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6">
    <cfRule type="colorScale" priority="20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6">
    <cfRule type="colorScale" priority="20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5:R5 B6 A5:K5 D6:K6 O6:Q6">
    <cfRule type="colorScale" priority="20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">
    <cfRule type="colorScale" priority="21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1"/>
  <sheetViews>
    <sheetView zoomScaleNormal="100" workbookViewId="0">
      <pane ySplit="5" topLeftCell="A6" activePane="bottomLeft" state="frozen"/>
      <selection activeCell="J10" sqref="J10"/>
      <selection pane="bottomLeft" activeCell="B6" sqref="B6:B10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0.8867187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6.4414062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78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72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146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38.85" customHeight="1" x14ac:dyDescent="0.3">
      <c r="A6" s="105" t="s">
        <v>71</v>
      </c>
      <c r="B6" s="110" t="s">
        <v>146</v>
      </c>
      <c r="C6" s="20" t="s">
        <v>73</v>
      </c>
      <c r="D6" s="75">
        <v>156382744.86000001</v>
      </c>
      <c r="E6" s="75">
        <v>177811156</v>
      </c>
      <c r="F6" s="75">
        <v>184935076</v>
      </c>
      <c r="G6" s="75">
        <v>187443497</v>
      </c>
      <c r="H6" s="78">
        <v>706572473.86000001</v>
      </c>
      <c r="I6" s="24" t="s">
        <v>298</v>
      </c>
      <c r="J6" s="24" t="s">
        <v>299</v>
      </c>
      <c r="K6" s="24" t="s">
        <v>234</v>
      </c>
      <c r="L6" s="24">
        <v>0</v>
      </c>
      <c r="M6" s="24">
        <v>0</v>
      </c>
      <c r="N6" s="24">
        <v>1</v>
      </c>
      <c r="O6" s="24">
        <v>0</v>
      </c>
      <c r="P6" s="24">
        <v>1</v>
      </c>
      <c r="Q6" s="24" t="s">
        <v>300</v>
      </c>
      <c r="R6" s="25" t="s">
        <v>497</v>
      </c>
      <c r="S6" s="25" t="s">
        <v>487</v>
      </c>
    </row>
    <row r="7" spans="1:19" ht="36.450000000000003" customHeight="1" x14ac:dyDescent="0.3">
      <c r="A7" s="106"/>
      <c r="B7" s="106"/>
      <c r="C7" s="20" t="s">
        <v>74</v>
      </c>
      <c r="D7" s="111"/>
      <c r="E7" s="111"/>
      <c r="F7" s="111"/>
      <c r="G7" s="111"/>
      <c r="H7" s="108"/>
      <c r="I7" s="24" t="s">
        <v>301</v>
      </c>
      <c r="J7" s="24" t="s">
        <v>302</v>
      </c>
      <c r="K7" s="24" t="s">
        <v>263</v>
      </c>
      <c r="L7" s="24">
        <v>0</v>
      </c>
      <c r="M7" s="24">
        <v>1</v>
      </c>
      <c r="N7" s="24">
        <v>0</v>
      </c>
      <c r="O7" s="24">
        <v>0</v>
      </c>
      <c r="P7" s="24">
        <v>1</v>
      </c>
      <c r="Q7" s="24" t="s">
        <v>235</v>
      </c>
      <c r="R7" s="25" t="s">
        <v>497</v>
      </c>
      <c r="S7" s="25" t="s">
        <v>487</v>
      </c>
    </row>
    <row r="8" spans="1:19" ht="36.75" customHeight="1" x14ac:dyDescent="0.3">
      <c r="A8" s="106"/>
      <c r="B8" s="106"/>
      <c r="C8" s="20" t="s">
        <v>305</v>
      </c>
      <c r="D8" s="111"/>
      <c r="E8" s="111"/>
      <c r="F8" s="111"/>
      <c r="G8" s="111"/>
      <c r="H8" s="108"/>
      <c r="I8" s="24" t="s">
        <v>303</v>
      </c>
      <c r="J8" s="24" t="s">
        <v>302</v>
      </c>
      <c r="K8" s="24" t="s">
        <v>263</v>
      </c>
      <c r="L8" s="24">
        <v>0</v>
      </c>
      <c r="M8" s="24">
        <v>0</v>
      </c>
      <c r="N8" s="24">
        <v>1</v>
      </c>
      <c r="O8" s="24">
        <v>0</v>
      </c>
      <c r="P8" s="24">
        <v>1</v>
      </c>
      <c r="Q8" s="24" t="s">
        <v>304</v>
      </c>
      <c r="R8" s="24"/>
      <c r="S8" s="24"/>
    </row>
    <row r="9" spans="1:19" ht="36" customHeight="1" x14ac:dyDescent="0.3">
      <c r="A9" s="106"/>
      <c r="B9" s="106"/>
      <c r="C9" s="20" t="s">
        <v>239</v>
      </c>
      <c r="D9" s="111"/>
      <c r="E9" s="111"/>
      <c r="F9" s="111"/>
      <c r="G9" s="111"/>
      <c r="H9" s="108"/>
      <c r="I9" s="24" t="s">
        <v>268</v>
      </c>
      <c r="J9" s="24" t="s">
        <v>269</v>
      </c>
      <c r="K9" s="24" t="s">
        <v>234</v>
      </c>
      <c r="L9" s="24">
        <v>1</v>
      </c>
      <c r="M9" s="24">
        <v>1</v>
      </c>
      <c r="N9" s="24">
        <v>1</v>
      </c>
      <c r="O9" s="24">
        <v>1</v>
      </c>
      <c r="P9" s="24">
        <v>4</v>
      </c>
      <c r="Q9" s="24" t="s">
        <v>235</v>
      </c>
      <c r="R9" s="24"/>
      <c r="S9" s="24"/>
    </row>
    <row r="10" spans="1:19" ht="37.65" customHeight="1" x14ac:dyDescent="0.3">
      <c r="A10" s="107"/>
      <c r="B10" s="107"/>
      <c r="C10" s="20" t="s">
        <v>306</v>
      </c>
      <c r="D10" s="112"/>
      <c r="E10" s="112"/>
      <c r="F10" s="112"/>
      <c r="G10" s="112"/>
      <c r="H10" s="109"/>
      <c r="I10" s="24" t="s">
        <v>307</v>
      </c>
      <c r="J10" s="24" t="s">
        <v>302</v>
      </c>
      <c r="K10" s="24" t="s">
        <v>263</v>
      </c>
      <c r="L10" s="24">
        <v>0</v>
      </c>
      <c r="M10" s="24">
        <v>1</v>
      </c>
      <c r="N10" s="24">
        <v>0</v>
      </c>
      <c r="O10" s="24">
        <v>0</v>
      </c>
      <c r="P10" s="24">
        <v>1</v>
      </c>
      <c r="Q10" s="24" t="s">
        <v>235</v>
      </c>
      <c r="R10" s="24"/>
      <c r="S10" s="24"/>
    </row>
    <row r="11" spans="1:19" ht="41.4" customHeight="1" x14ac:dyDescent="0.3">
      <c r="A11" s="4"/>
      <c r="B11" s="4"/>
      <c r="C11" s="2"/>
      <c r="D11" s="1"/>
      <c r="E11" s="1"/>
      <c r="F11" s="1"/>
      <c r="G11" s="1"/>
      <c r="H11" s="1"/>
      <c r="I11" s="1"/>
      <c r="J11" s="1"/>
      <c r="K11" s="1"/>
      <c r="L11" s="3"/>
      <c r="M11" s="3"/>
      <c r="N11" s="3"/>
      <c r="O11" s="3"/>
      <c r="P11" s="3"/>
      <c r="Q11" s="3"/>
      <c r="R11" s="1"/>
      <c r="S11" s="2"/>
    </row>
  </sheetData>
  <mergeCells count="13">
    <mergeCell ref="A1:B4"/>
    <mergeCell ref="C1:C4"/>
    <mergeCell ref="D1:S1"/>
    <mergeCell ref="D2:S2"/>
    <mergeCell ref="D3:S3"/>
    <mergeCell ref="D4:S4"/>
    <mergeCell ref="H6:H10"/>
    <mergeCell ref="A6:A10"/>
    <mergeCell ref="B6:B10"/>
    <mergeCell ref="D6:D10"/>
    <mergeCell ref="E6:E10"/>
    <mergeCell ref="F6:F10"/>
    <mergeCell ref="G6:G10"/>
  </mergeCells>
  <conditionalFormatting sqref="C6:C10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9:K9 O9:P9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8 L10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9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8 M10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9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8 N10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9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5:R5 B6 A5:K5 D6:K6 I7:K8 O10:R10 I10:K10 O8:R8 O6:Q7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Q9:R9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10"/>
  <sheetViews>
    <sheetView topLeftCell="D1" zoomScaleNormal="100" workbookViewId="0">
      <pane ySplit="5" topLeftCell="A6" activePane="bottomLeft" state="frozen"/>
      <selection activeCell="J10" sqref="J10"/>
      <selection pane="bottomLeft" activeCell="I6" sqref="I6:S6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8.10937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8.3320312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78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72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147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44.1" customHeight="1" x14ac:dyDescent="0.3">
      <c r="A6" s="105" t="s">
        <v>71</v>
      </c>
      <c r="B6" s="110" t="s">
        <v>147</v>
      </c>
      <c r="C6" s="32" t="s">
        <v>312</v>
      </c>
      <c r="D6" s="75">
        <v>195000000</v>
      </c>
      <c r="E6" s="75">
        <v>221719957</v>
      </c>
      <c r="F6" s="75">
        <v>230603063</v>
      </c>
      <c r="G6" s="75">
        <v>233730915</v>
      </c>
      <c r="H6" s="78">
        <v>881053935</v>
      </c>
      <c r="I6" s="24" t="s">
        <v>314</v>
      </c>
      <c r="J6" s="24" t="s">
        <v>313</v>
      </c>
      <c r="K6" s="24" t="s">
        <v>310</v>
      </c>
      <c r="L6" s="24"/>
      <c r="M6" s="24">
        <v>0</v>
      </c>
      <c r="N6" s="24">
        <v>0</v>
      </c>
      <c r="O6" s="24">
        <v>0</v>
      </c>
      <c r="P6" s="24">
        <v>1</v>
      </c>
      <c r="Q6" s="24" t="s">
        <v>279</v>
      </c>
      <c r="R6" s="25" t="s">
        <v>497</v>
      </c>
      <c r="S6" s="25" t="s">
        <v>487</v>
      </c>
    </row>
    <row r="7" spans="1:19" ht="36.75" customHeight="1" x14ac:dyDescent="0.3">
      <c r="A7" s="106"/>
      <c r="B7" s="106"/>
      <c r="C7" s="20" t="s">
        <v>311</v>
      </c>
      <c r="D7" s="111"/>
      <c r="E7" s="111"/>
      <c r="F7" s="111"/>
      <c r="G7" s="111"/>
      <c r="H7" s="108"/>
      <c r="I7" s="24" t="s">
        <v>308</v>
      </c>
      <c r="J7" s="24" t="s">
        <v>309</v>
      </c>
      <c r="K7" s="24" t="s">
        <v>310</v>
      </c>
      <c r="L7" s="24"/>
      <c r="M7" s="24">
        <v>1</v>
      </c>
      <c r="N7" s="24">
        <v>1</v>
      </c>
      <c r="O7" s="24">
        <v>1</v>
      </c>
      <c r="P7" s="24">
        <v>4</v>
      </c>
      <c r="Q7" s="24" t="s">
        <v>279</v>
      </c>
      <c r="R7" s="25" t="s">
        <v>497</v>
      </c>
      <c r="S7" s="25" t="s">
        <v>487</v>
      </c>
    </row>
    <row r="8" spans="1:19" ht="36" customHeight="1" x14ac:dyDescent="0.3">
      <c r="A8" s="106"/>
      <c r="B8" s="106"/>
      <c r="C8" s="41"/>
      <c r="D8" s="111"/>
      <c r="E8" s="111"/>
      <c r="F8" s="111"/>
      <c r="G8" s="111"/>
      <c r="H8" s="108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</row>
    <row r="9" spans="1:19" ht="37.65" customHeight="1" x14ac:dyDescent="0.3">
      <c r="A9" s="107"/>
      <c r="B9" s="107"/>
      <c r="C9" s="20"/>
      <c r="D9" s="112"/>
      <c r="E9" s="112"/>
      <c r="F9" s="112"/>
      <c r="G9" s="112"/>
      <c r="H9" s="109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  <row r="10" spans="1:19" ht="41.4" customHeight="1" x14ac:dyDescent="0.3">
      <c r="A10" s="21"/>
      <c r="B10" s="21"/>
      <c r="C10" s="21"/>
      <c r="D10" s="22"/>
      <c r="E10" s="22"/>
      <c r="F10" s="22"/>
      <c r="G10" s="22"/>
      <c r="H10" s="22"/>
      <c r="I10" s="36"/>
      <c r="J10" s="36"/>
      <c r="K10" s="36"/>
      <c r="L10" s="42"/>
      <c r="M10" s="42"/>
      <c r="N10" s="42"/>
      <c r="O10" s="42"/>
      <c r="P10" s="42"/>
      <c r="Q10" s="42"/>
      <c r="R10" s="36"/>
      <c r="S10" s="43"/>
    </row>
  </sheetData>
  <mergeCells count="13">
    <mergeCell ref="A1:B4"/>
    <mergeCell ref="C1:C4"/>
    <mergeCell ref="D1:S1"/>
    <mergeCell ref="D2:S2"/>
    <mergeCell ref="D3:S3"/>
    <mergeCell ref="D4:S4"/>
    <mergeCell ref="H6:H9"/>
    <mergeCell ref="A6:A9"/>
    <mergeCell ref="B6:B9"/>
    <mergeCell ref="D6:D9"/>
    <mergeCell ref="E6:E9"/>
    <mergeCell ref="F6:F9"/>
    <mergeCell ref="G6:G9"/>
  </mergeCells>
  <conditionalFormatting sqref="C7 C9">
    <cfRule type="colorScale" priority="13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7:L9 L5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7:M9 M5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7:N9 N5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5:R5 O8:R9 B6 A5:K5 D6:H6 I7:K9 O7:Q7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7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6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6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6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6:K6 O6:Q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7"/>
  <sheetViews>
    <sheetView zoomScaleNormal="100" workbookViewId="0">
      <pane ySplit="5" topLeftCell="A6" activePane="bottomLeft" state="frozen"/>
      <selection activeCell="J10" sqref="J10"/>
      <selection pane="bottomLeft" activeCell="P7" sqref="P7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0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7.10937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78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72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148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78.900000000000006" customHeight="1" x14ac:dyDescent="0.3">
      <c r="A6" s="37" t="s">
        <v>71</v>
      </c>
      <c r="B6" s="38" t="s">
        <v>148</v>
      </c>
      <c r="C6" s="7" t="s">
        <v>315</v>
      </c>
      <c r="D6" s="18">
        <v>17828412912.349998</v>
      </c>
      <c r="E6" s="18">
        <v>20271358691</v>
      </c>
      <c r="F6" s="18">
        <v>21083521207</v>
      </c>
      <c r="G6" s="18">
        <v>21369493752</v>
      </c>
      <c r="H6" s="19">
        <v>80552786562.350006</v>
      </c>
      <c r="I6" s="24" t="s">
        <v>317</v>
      </c>
      <c r="J6" s="24" t="s">
        <v>316</v>
      </c>
      <c r="K6" s="24" t="s">
        <v>234</v>
      </c>
      <c r="L6" s="24">
        <v>15</v>
      </c>
      <c r="M6" s="24">
        <v>15</v>
      </c>
      <c r="N6" s="24">
        <v>15</v>
      </c>
      <c r="O6" s="24">
        <v>15</v>
      </c>
      <c r="P6" s="24">
        <v>60</v>
      </c>
      <c r="Q6" s="24"/>
      <c r="R6" s="25" t="s">
        <v>497</v>
      </c>
      <c r="S6" s="25" t="s">
        <v>487</v>
      </c>
    </row>
    <row r="7" spans="1:19" ht="41.4" customHeight="1" x14ac:dyDescent="0.3">
      <c r="A7" s="4"/>
      <c r="B7" s="4"/>
      <c r="C7" s="2"/>
      <c r="D7" s="1"/>
      <c r="E7" s="1"/>
      <c r="F7" s="1"/>
      <c r="G7" s="1"/>
      <c r="H7" s="1"/>
      <c r="I7" s="36"/>
      <c r="J7" s="36"/>
      <c r="K7" s="36"/>
      <c r="L7" s="42"/>
      <c r="M7" s="42"/>
      <c r="N7" s="42"/>
      <c r="O7" s="42"/>
      <c r="P7" s="42"/>
      <c r="Q7" s="42"/>
      <c r="R7" s="36"/>
      <c r="S7" s="43"/>
    </row>
  </sheetData>
  <mergeCells count="6">
    <mergeCell ref="A1:B4"/>
    <mergeCell ref="C1:C4"/>
    <mergeCell ref="D1:S1"/>
    <mergeCell ref="D2:S2"/>
    <mergeCell ref="D3:S3"/>
    <mergeCell ref="D4:S4"/>
  </mergeCells>
  <conditionalFormatting sqref="C6">
    <cfRule type="colorScale" priority="21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6">
    <cfRule type="colorScale" priority="21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6">
    <cfRule type="colorScale" priority="21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6">
    <cfRule type="colorScale" priority="21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5:R5 B6 A5:K5 D6:K6 O6:Q6">
    <cfRule type="colorScale" priority="21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">
    <cfRule type="colorScale" priority="22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9"/>
  <sheetViews>
    <sheetView zoomScaleNormal="100" workbookViewId="0">
      <pane ySplit="5" topLeftCell="A6" activePane="bottomLeft" state="frozen"/>
      <selection activeCell="J10" sqref="J10"/>
      <selection pane="bottomLeft" activeCell="L8" sqref="L8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2.332031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5.10937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78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72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149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42.6" customHeight="1" x14ac:dyDescent="0.3">
      <c r="A6" s="113" t="s">
        <v>71</v>
      </c>
      <c r="B6" s="84" t="s">
        <v>149</v>
      </c>
      <c r="C6" s="7" t="s">
        <v>75</v>
      </c>
      <c r="D6" s="115">
        <v>3000000000</v>
      </c>
      <c r="E6" s="115">
        <v>3411076262</v>
      </c>
      <c r="F6" s="75">
        <v>3547739439</v>
      </c>
      <c r="G6" s="75">
        <v>3595860247</v>
      </c>
      <c r="H6" s="78">
        <v>13554675948</v>
      </c>
      <c r="I6" s="24" t="s">
        <v>320</v>
      </c>
      <c r="J6" s="24" t="s">
        <v>319</v>
      </c>
      <c r="K6" s="24" t="s">
        <v>242</v>
      </c>
      <c r="L6" s="24">
        <v>1</v>
      </c>
      <c r="M6" s="24">
        <v>1</v>
      </c>
      <c r="N6" s="24">
        <v>1</v>
      </c>
      <c r="O6" s="24">
        <v>1</v>
      </c>
      <c r="P6" s="24">
        <v>4</v>
      </c>
      <c r="Q6" s="24" t="s">
        <v>321</v>
      </c>
      <c r="R6" s="25" t="s">
        <v>497</v>
      </c>
      <c r="S6" s="25" t="s">
        <v>487</v>
      </c>
    </row>
    <row r="7" spans="1:19" ht="46.35" customHeight="1" x14ac:dyDescent="0.3">
      <c r="A7" s="114"/>
      <c r="B7" s="85"/>
      <c r="C7" s="7" t="s">
        <v>318</v>
      </c>
      <c r="D7" s="116"/>
      <c r="E7" s="116"/>
      <c r="F7" s="111"/>
      <c r="G7" s="111"/>
      <c r="H7" s="108"/>
      <c r="I7" s="24" t="s">
        <v>322</v>
      </c>
      <c r="J7" s="24" t="s">
        <v>524</v>
      </c>
      <c r="K7" s="24" t="s">
        <v>242</v>
      </c>
      <c r="L7" s="27">
        <v>1</v>
      </c>
      <c r="M7" s="27">
        <v>1</v>
      </c>
      <c r="N7" s="27">
        <v>1</v>
      </c>
      <c r="O7" s="27">
        <v>1</v>
      </c>
      <c r="P7" s="27">
        <v>1</v>
      </c>
      <c r="Q7" s="24" t="s">
        <v>323</v>
      </c>
      <c r="R7" s="25" t="s">
        <v>497</v>
      </c>
      <c r="S7" s="25" t="s">
        <v>487</v>
      </c>
    </row>
    <row r="8" spans="1:19" ht="42.6" customHeight="1" x14ac:dyDescent="0.3">
      <c r="A8" s="114"/>
      <c r="B8" s="85"/>
      <c r="C8" s="7" t="s">
        <v>76</v>
      </c>
      <c r="D8" s="116"/>
      <c r="E8" s="116"/>
      <c r="F8" s="111"/>
      <c r="G8" s="111"/>
      <c r="H8" s="108"/>
      <c r="I8" s="24" t="s">
        <v>324</v>
      </c>
      <c r="J8" s="24" t="s">
        <v>325</v>
      </c>
      <c r="K8" s="24" t="s">
        <v>242</v>
      </c>
      <c r="L8" s="24">
        <v>4</v>
      </c>
      <c r="M8" s="24">
        <v>4</v>
      </c>
      <c r="N8" s="24">
        <v>4</v>
      </c>
      <c r="O8" s="24">
        <v>4</v>
      </c>
      <c r="P8" s="24">
        <v>16</v>
      </c>
      <c r="Q8" s="24" t="s">
        <v>326</v>
      </c>
      <c r="R8" s="24"/>
      <c r="S8" s="24"/>
    </row>
    <row r="9" spans="1:19" ht="41.4" customHeight="1" x14ac:dyDescent="0.3">
      <c r="A9" s="4"/>
      <c r="B9" s="4"/>
      <c r="C9" s="2"/>
      <c r="D9" s="1"/>
      <c r="E9" s="1"/>
      <c r="F9" s="22"/>
      <c r="G9" s="22"/>
      <c r="H9" s="22"/>
      <c r="I9" s="36"/>
      <c r="J9" s="36"/>
      <c r="K9" s="36"/>
      <c r="L9" s="42"/>
      <c r="M9" s="42"/>
      <c r="N9" s="42"/>
      <c r="O9" s="42"/>
      <c r="P9" s="42"/>
      <c r="Q9" s="42"/>
      <c r="R9" s="36"/>
      <c r="S9" s="43"/>
    </row>
  </sheetData>
  <mergeCells count="13">
    <mergeCell ref="A1:B4"/>
    <mergeCell ref="C1:C4"/>
    <mergeCell ref="D1:S1"/>
    <mergeCell ref="D2:S2"/>
    <mergeCell ref="D3:S3"/>
    <mergeCell ref="D4:S4"/>
    <mergeCell ref="H6:H8"/>
    <mergeCell ref="A6:A8"/>
    <mergeCell ref="B6:B8"/>
    <mergeCell ref="D6:D8"/>
    <mergeCell ref="E6:E8"/>
    <mergeCell ref="F6:F8"/>
    <mergeCell ref="G6:G8"/>
  </mergeCells>
  <conditionalFormatting sqref="C6:C8">
    <cfRule type="colorScale" priority="13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8">
    <cfRule type="colorScale" priority="22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8">
    <cfRule type="colorScale" priority="22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8">
    <cfRule type="colorScale" priority="22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5:R5 B6 A5:K5 D6:K6 I7:K8 O8:R8 O6:Q7">
    <cfRule type="colorScale" priority="22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8"/>
  <sheetViews>
    <sheetView zoomScaleNormal="100" workbookViewId="0">
      <pane ySplit="5" topLeftCell="A6" activePane="bottomLeft" state="frozen"/>
      <selection activeCell="J10" sqref="J10"/>
      <selection pane="bottomLeft" activeCell="L6" sqref="L6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0.332031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7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78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77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150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57" customHeight="1" x14ac:dyDescent="0.3">
      <c r="A6" s="105" t="s">
        <v>77</v>
      </c>
      <c r="B6" s="110" t="s">
        <v>150</v>
      </c>
      <c r="C6" s="20" t="s">
        <v>327</v>
      </c>
      <c r="D6" s="75">
        <v>2185320000</v>
      </c>
      <c r="E6" s="75">
        <v>2484764392</v>
      </c>
      <c r="F6" s="75">
        <v>2584315316</v>
      </c>
      <c r="G6" s="75">
        <v>2619368437</v>
      </c>
      <c r="H6" s="78">
        <v>9873768145</v>
      </c>
      <c r="I6" s="24" t="s">
        <v>317</v>
      </c>
      <c r="J6" s="24" t="s">
        <v>316</v>
      </c>
      <c r="K6" s="24" t="s">
        <v>234</v>
      </c>
      <c r="L6" s="24">
        <v>3</v>
      </c>
      <c r="M6" s="24">
        <v>3</v>
      </c>
      <c r="N6" s="24">
        <v>3</v>
      </c>
      <c r="O6" s="24">
        <v>3</v>
      </c>
      <c r="P6" s="24">
        <v>12</v>
      </c>
      <c r="Q6" s="24"/>
      <c r="R6" s="24"/>
      <c r="S6" s="24"/>
    </row>
    <row r="7" spans="1:19" ht="38.25" customHeight="1" x14ac:dyDescent="0.3">
      <c r="A7" s="106"/>
      <c r="B7" s="106"/>
      <c r="C7" s="20" t="s">
        <v>328</v>
      </c>
      <c r="D7" s="111"/>
      <c r="E7" s="111"/>
      <c r="F7" s="111"/>
      <c r="G7" s="111"/>
      <c r="H7" s="108"/>
      <c r="I7" s="24" t="s">
        <v>329</v>
      </c>
      <c r="J7" s="24" t="s">
        <v>525</v>
      </c>
      <c r="K7" s="24" t="s">
        <v>242</v>
      </c>
      <c r="L7" s="24">
        <v>0</v>
      </c>
      <c r="M7" s="27">
        <v>0.5</v>
      </c>
      <c r="N7" s="27">
        <v>0.5</v>
      </c>
      <c r="O7" s="24">
        <v>0</v>
      </c>
      <c r="P7" s="27">
        <v>1</v>
      </c>
      <c r="Q7" s="24" t="s">
        <v>330</v>
      </c>
      <c r="R7" s="25" t="s">
        <v>497</v>
      </c>
      <c r="S7" s="25" t="s">
        <v>487</v>
      </c>
    </row>
    <row r="8" spans="1:19" ht="41.4" customHeight="1" x14ac:dyDescent="0.3">
      <c r="A8" s="33"/>
      <c r="B8" s="33"/>
      <c r="C8" s="21"/>
      <c r="D8" s="22"/>
      <c r="E8" s="22"/>
      <c r="F8" s="22"/>
      <c r="G8" s="22"/>
      <c r="H8" s="22"/>
      <c r="I8" s="36"/>
      <c r="J8" s="36"/>
      <c r="K8" s="36"/>
      <c r="L8" s="42"/>
      <c r="M8" s="42"/>
      <c r="N8" s="42"/>
      <c r="O8" s="42"/>
      <c r="P8" s="42"/>
      <c r="Q8" s="42"/>
      <c r="R8" s="36"/>
      <c r="S8" s="43"/>
    </row>
  </sheetData>
  <mergeCells count="13">
    <mergeCell ref="A1:B4"/>
    <mergeCell ref="C1:C4"/>
    <mergeCell ref="D1:S1"/>
    <mergeCell ref="D2:S2"/>
    <mergeCell ref="D3:S3"/>
    <mergeCell ref="D4:S4"/>
    <mergeCell ref="H6:H7"/>
    <mergeCell ref="A6:A7"/>
    <mergeCell ref="B6:B7"/>
    <mergeCell ref="D6:D7"/>
    <mergeCell ref="E6:E7"/>
    <mergeCell ref="F6:F7"/>
    <mergeCell ref="G6:G7"/>
  </mergeCells>
  <conditionalFormatting sqref="C6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6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6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6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6:P6 I6:K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7">
    <cfRule type="colorScale" priority="24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5:R5 B6 A5:K5 I7:K7 D6:H6 Q6:R6 O7:Q7">
    <cfRule type="colorScale" priority="24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7">
    <cfRule type="colorScale" priority="25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 L7">
    <cfRule type="colorScale" priority="25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7 M5">
    <cfRule type="colorScale" priority="25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7 N5">
    <cfRule type="colorScale" priority="25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8"/>
  <sheetViews>
    <sheetView zoomScaleNormal="100" workbookViewId="0">
      <pane ySplit="5" topLeftCell="A6" activePane="bottomLeft" state="frozen"/>
      <selection activeCell="J10" sqref="J10"/>
      <selection pane="bottomLeft" activeCell="C8" sqref="C8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1.332031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8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78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77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151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48.75" customHeight="1" x14ac:dyDescent="0.3">
      <c r="A6" s="105" t="s">
        <v>77</v>
      </c>
      <c r="B6" s="110" t="s">
        <v>151</v>
      </c>
      <c r="C6" s="20" t="s">
        <v>79</v>
      </c>
      <c r="D6" s="75">
        <v>382890411.37</v>
      </c>
      <c r="E6" s="75">
        <v>435356131</v>
      </c>
      <c r="F6" s="75">
        <v>452798471</v>
      </c>
      <c r="G6" s="75">
        <v>458940136</v>
      </c>
      <c r="H6" s="78">
        <v>1729985149.3699999</v>
      </c>
      <c r="I6" s="35" t="s">
        <v>268</v>
      </c>
      <c r="J6" s="24" t="s">
        <v>269</v>
      </c>
      <c r="K6" s="35" t="s">
        <v>234</v>
      </c>
      <c r="L6" s="35">
        <v>1</v>
      </c>
      <c r="M6" s="35">
        <v>1</v>
      </c>
      <c r="N6" s="35">
        <v>1</v>
      </c>
      <c r="O6" s="35">
        <v>1</v>
      </c>
      <c r="P6" s="35">
        <v>4</v>
      </c>
      <c r="Q6" s="35" t="s">
        <v>235</v>
      </c>
      <c r="R6" s="25" t="s">
        <v>497</v>
      </c>
      <c r="S6" s="25" t="s">
        <v>487</v>
      </c>
    </row>
    <row r="7" spans="1:19" ht="36.75" customHeight="1" x14ac:dyDescent="0.3">
      <c r="A7" s="106"/>
      <c r="B7" s="106"/>
      <c r="C7" s="20" t="s">
        <v>540</v>
      </c>
      <c r="D7" s="111"/>
      <c r="E7" s="111"/>
      <c r="F7" s="111"/>
      <c r="G7" s="111"/>
      <c r="H7" s="108"/>
      <c r="I7" s="35" t="s">
        <v>268</v>
      </c>
      <c r="J7" s="24" t="s">
        <v>269</v>
      </c>
      <c r="K7" s="35" t="s">
        <v>234</v>
      </c>
      <c r="L7" s="35">
        <v>1</v>
      </c>
      <c r="M7" s="35">
        <v>1</v>
      </c>
      <c r="N7" s="35">
        <v>1</v>
      </c>
      <c r="O7" s="35">
        <v>1</v>
      </c>
      <c r="P7" s="35">
        <v>4</v>
      </c>
      <c r="Q7" s="35" t="s">
        <v>235</v>
      </c>
      <c r="R7" s="25" t="s">
        <v>497</v>
      </c>
      <c r="S7" s="25" t="s">
        <v>487</v>
      </c>
    </row>
    <row r="8" spans="1:19" ht="41.4" customHeight="1" x14ac:dyDescent="0.3">
      <c r="A8" s="4"/>
      <c r="B8" s="4"/>
      <c r="C8" s="2"/>
      <c r="D8" s="1"/>
      <c r="E8" s="1"/>
      <c r="F8" s="1"/>
      <c r="G8" s="1"/>
      <c r="H8" s="1"/>
      <c r="I8" s="36"/>
      <c r="J8" s="36"/>
      <c r="K8" s="36"/>
      <c r="L8" s="42"/>
      <c r="M8" s="42"/>
      <c r="N8" s="42"/>
      <c r="O8" s="42"/>
      <c r="P8" s="42"/>
      <c r="Q8" s="42"/>
      <c r="R8" s="36"/>
      <c r="S8" s="43"/>
    </row>
  </sheetData>
  <mergeCells count="13">
    <mergeCell ref="A1:B4"/>
    <mergeCell ref="C1:C4"/>
    <mergeCell ref="D1:S1"/>
    <mergeCell ref="D2:S2"/>
    <mergeCell ref="D3:S3"/>
    <mergeCell ref="D4:S4"/>
    <mergeCell ref="H6:H7"/>
    <mergeCell ref="A6:A7"/>
    <mergeCell ref="B6:B7"/>
    <mergeCell ref="D6:D7"/>
    <mergeCell ref="E6:E7"/>
    <mergeCell ref="F6:F7"/>
    <mergeCell ref="G6:G7"/>
  </mergeCells>
  <conditionalFormatting sqref="C6:C7">
    <cfRule type="colorScale" priority="14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6:K6 O6:Q6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7:K7 O7:Q7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">
    <cfRule type="colorScale" priority="14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6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7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">
    <cfRule type="colorScale" priority="15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6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7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">
    <cfRule type="colorScale" priority="15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6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7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5:R5 B6 A5:K5 D6:H6">
    <cfRule type="colorScale" priority="15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9"/>
  <sheetViews>
    <sheetView topLeftCell="C1" zoomScale="120" zoomScaleNormal="120" workbookViewId="0">
      <pane ySplit="5" topLeftCell="A6" activePane="bottomLeft" state="frozen"/>
      <selection activeCell="J10" sqref="J10"/>
      <selection pane="bottomLeft" activeCell="P8" sqref="P8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2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5.554687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80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81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152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35.25" customHeight="1" x14ac:dyDescent="0.3">
      <c r="A6" s="105" t="s">
        <v>81</v>
      </c>
      <c r="B6" s="110" t="s">
        <v>152</v>
      </c>
      <c r="C6" s="20" t="s">
        <v>82</v>
      </c>
      <c r="D6" s="75">
        <v>438185000</v>
      </c>
      <c r="E6" s="75">
        <v>498227483</v>
      </c>
      <c r="F6" s="75">
        <v>518188734</v>
      </c>
      <c r="G6" s="75">
        <v>525217339</v>
      </c>
      <c r="H6" s="78">
        <v>1979818556</v>
      </c>
      <c r="I6" s="24" t="s">
        <v>332</v>
      </c>
      <c r="J6" s="45" t="s">
        <v>331</v>
      </c>
      <c r="K6" s="24" t="s">
        <v>280</v>
      </c>
      <c r="L6" s="24">
        <v>21</v>
      </c>
      <c r="M6" s="24">
        <v>21</v>
      </c>
      <c r="N6" s="24">
        <v>21</v>
      </c>
      <c r="O6" s="24">
        <v>21</v>
      </c>
      <c r="P6" s="24">
        <v>84</v>
      </c>
      <c r="Q6" s="24" t="s">
        <v>333</v>
      </c>
      <c r="R6" s="25" t="s">
        <v>497</v>
      </c>
      <c r="S6" s="25" t="s">
        <v>487</v>
      </c>
    </row>
    <row r="7" spans="1:19" ht="35.1" customHeight="1" x14ac:dyDescent="0.3">
      <c r="A7" s="106"/>
      <c r="B7" s="106"/>
      <c r="C7" s="20" t="s">
        <v>83</v>
      </c>
      <c r="D7" s="111"/>
      <c r="E7" s="111"/>
      <c r="F7" s="111"/>
      <c r="G7" s="111"/>
      <c r="H7" s="108"/>
      <c r="I7" s="24" t="s">
        <v>335</v>
      </c>
      <c r="J7" s="45" t="s">
        <v>334</v>
      </c>
      <c r="K7" s="24" t="s">
        <v>280</v>
      </c>
      <c r="L7" s="24">
        <v>21</v>
      </c>
      <c r="M7" s="24">
        <v>21</v>
      </c>
      <c r="N7" s="24">
        <v>21</v>
      </c>
      <c r="O7" s="24">
        <v>21</v>
      </c>
      <c r="P7" s="24">
        <v>84</v>
      </c>
      <c r="Q7" s="24" t="s">
        <v>333</v>
      </c>
      <c r="R7" s="25" t="s">
        <v>497</v>
      </c>
      <c r="S7" s="25" t="s">
        <v>487</v>
      </c>
    </row>
    <row r="8" spans="1:19" ht="45.75" customHeight="1" x14ac:dyDescent="0.3">
      <c r="A8" s="106"/>
      <c r="B8" s="106"/>
      <c r="C8" s="20" t="s">
        <v>84</v>
      </c>
      <c r="D8" s="111"/>
      <c r="E8" s="111"/>
      <c r="F8" s="111"/>
      <c r="G8" s="111"/>
      <c r="H8" s="108"/>
      <c r="I8" s="24" t="s">
        <v>336</v>
      </c>
      <c r="J8" s="24" t="s">
        <v>337</v>
      </c>
      <c r="K8" s="24" t="s">
        <v>280</v>
      </c>
      <c r="L8" s="24">
        <v>4</v>
      </c>
      <c r="M8" s="24">
        <v>4</v>
      </c>
      <c r="N8" s="24">
        <v>4</v>
      </c>
      <c r="O8" s="24">
        <v>4</v>
      </c>
      <c r="P8" s="24">
        <v>16</v>
      </c>
      <c r="Q8" s="24" t="s">
        <v>333</v>
      </c>
      <c r="R8" s="24"/>
      <c r="S8" s="24"/>
    </row>
    <row r="9" spans="1:19" ht="41.4" customHeight="1" x14ac:dyDescent="0.3">
      <c r="A9" s="33"/>
      <c r="B9" s="33"/>
      <c r="C9" s="21"/>
      <c r="D9" s="22"/>
      <c r="E9" s="22"/>
      <c r="F9" s="22"/>
      <c r="G9" s="22"/>
      <c r="H9" s="22"/>
      <c r="I9" s="36"/>
      <c r="J9" s="36"/>
      <c r="K9" s="36"/>
      <c r="L9" s="42"/>
      <c r="M9" s="42"/>
      <c r="N9" s="42"/>
      <c r="O9" s="42"/>
      <c r="P9" s="42"/>
      <c r="Q9" s="42"/>
      <c r="R9" s="36"/>
      <c r="S9" s="43"/>
    </row>
  </sheetData>
  <mergeCells count="13">
    <mergeCell ref="A1:B4"/>
    <mergeCell ref="C1:C4"/>
    <mergeCell ref="D1:S1"/>
    <mergeCell ref="D2:S2"/>
    <mergeCell ref="D3:S3"/>
    <mergeCell ref="D4:S4"/>
    <mergeCell ref="H6:H8"/>
    <mergeCell ref="A6:A8"/>
    <mergeCell ref="B6:B8"/>
    <mergeCell ref="D6:D8"/>
    <mergeCell ref="E6:E8"/>
    <mergeCell ref="F6:F8"/>
    <mergeCell ref="G6:G8"/>
  </mergeCells>
  <conditionalFormatting sqref="C6:C8">
    <cfRule type="colorScale" priority="15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5:K5 B6 I8:K8 D6:I6 K6:K7 I7 O5:R5 O8:R8 O6:Q7">
    <cfRule type="colorScale" priority="26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8">
    <cfRule type="colorScale" priority="26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8">
    <cfRule type="colorScale" priority="27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8">
    <cfRule type="colorScale" priority="27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6"/>
  <sheetViews>
    <sheetView zoomScaleNormal="100" workbookViewId="0">
      <pane ySplit="4" topLeftCell="A32" activePane="bottomLeft" state="frozen"/>
      <selection activeCell="J10" sqref="J10"/>
      <selection pane="bottomLeft" activeCell="B32" sqref="B32:B36"/>
    </sheetView>
  </sheetViews>
  <sheetFormatPr baseColWidth="10" defaultColWidth="9.109375" defaultRowHeight="14.4" x14ac:dyDescent="0.3"/>
  <cols>
    <col min="1" max="1" width="36.5546875" customWidth="1"/>
    <col min="2" max="2" width="45.33203125" customWidth="1"/>
    <col min="3" max="3" width="48" customWidth="1"/>
  </cols>
  <sheetData>
    <row r="1" spans="1:3" x14ac:dyDescent="0.3">
      <c r="A1" s="63"/>
      <c r="B1" s="64"/>
      <c r="C1" s="69" t="s">
        <v>50</v>
      </c>
    </row>
    <row r="2" spans="1:3" ht="16.5" customHeight="1" x14ac:dyDescent="0.3">
      <c r="A2" s="65"/>
      <c r="B2" s="66"/>
      <c r="C2" s="70"/>
    </row>
    <row r="3" spans="1:3" ht="16.5" customHeight="1" x14ac:dyDescent="0.3">
      <c r="A3" s="65"/>
      <c r="B3" s="66"/>
      <c r="C3" s="70"/>
    </row>
    <row r="4" spans="1:3" ht="21" customHeight="1" x14ac:dyDescent="0.3">
      <c r="A4" s="67"/>
      <c r="B4" s="68"/>
      <c r="C4" s="71"/>
    </row>
    <row r="5" spans="1:3" ht="21" customHeight="1" x14ac:dyDescent="0.45">
      <c r="A5" s="11" t="s">
        <v>185</v>
      </c>
      <c r="B5" s="12" t="s">
        <v>47</v>
      </c>
      <c r="C5" s="13" t="s">
        <v>17</v>
      </c>
    </row>
    <row r="6" spans="1:3" ht="17.25" customHeight="1" x14ac:dyDescent="0.3">
      <c r="A6" s="72" t="s">
        <v>186</v>
      </c>
      <c r="B6" s="72" t="s">
        <v>182</v>
      </c>
      <c r="C6" s="9" t="s">
        <v>179</v>
      </c>
    </row>
    <row r="7" spans="1:3" x14ac:dyDescent="0.3">
      <c r="A7" s="74"/>
      <c r="B7" s="74"/>
      <c r="C7" s="10" t="s">
        <v>178</v>
      </c>
    </row>
    <row r="8" spans="1:3" ht="28.8" x14ac:dyDescent="0.3">
      <c r="A8" s="74"/>
      <c r="B8" s="74"/>
      <c r="C8" s="8" t="s">
        <v>180</v>
      </c>
    </row>
    <row r="9" spans="1:3" ht="28.8" x14ac:dyDescent="0.3">
      <c r="A9" s="74"/>
      <c r="B9" s="74"/>
      <c r="C9" s="8" t="s">
        <v>181</v>
      </c>
    </row>
    <row r="10" spans="1:3" ht="28.8" x14ac:dyDescent="0.3">
      <c r="A10" s="74"/>
      <c r="B10" s="73"/>
      <c r="C10" s="8" t="s">
        <v>184</v>
      </c>
    </row>
    <row r="11" spans="1:3" ht="28.8" x14ac:dyDescent="0.3">
      <c r="A11" s="74"/>
      <c r="B11" s="8" t="s">
        <v>19</v>
      </c>
      <c r="C11" s="8" t="s">
        <v>183</v>
      </c>
    </row>
    <row r="12" spans="1:3" ht="28.8" x14ac:dyDescent="0.3">
      <c r="A12" s="74"/>
      <c r="B12" s="72" t="s">
        <v>18</v>
      </c>
      <c r="C12" s="8" t="s">
        <v>189</v>
      </c>
    </row>
    <row r="13" spans="1:3" ht="28.8" x14ac:dyDescent="0.3">
      <c r="A13" s="74"/>
      <c r="B13" s="74"/>
      <c r="C13" s="8" t="s">
        <v>190</v>
      </c>
    </row>
    <row r="14" spans="1:3" ht="28.8" x14ac:dyDescent="0.3">
      <c r="A14" s="73"/>
      <c r="B14" s="73"/>
      <c r="C14" s="8" t="s">
        <v>191</v>
      </c>
    </row>
    <row r="15" spans="1:3" ht="28.8" x14ac:dyDescent="0.3">
      <c r="A15" s="72" t="s">
        <v>187</v>
      </c>
      <c r="B15" s="72" t="s">
        <v>193</v>
      </c>
      <c r="C15" s="8" t="s">
        <v>188</v>
      </c>
    </row>
    <row r="16" spans="1:3" ht="28.8" x14ac:dyDescent="0.3">
      <c r="A16" s="74"/>
      <c r="B16" s="73"/>
      <c r="C16" s="8" t="s">
        <v>192</v>
      </c>
    </row>
    <row r="17" spans="1:3" ht="43.2" x14ac:dyDescent="0.3">
      <c r="A17" s="74"/>
      <c r="B17" s="72" t="s">
        <v>20</v>
      </c>
      <c r="C17" s="8" t="s">
        <v>194</v>
      </c>
    </row>
    <row r="18" spans="1:3" ht="28.8" x14ac:dyDescent="0.3">
      <c r="A18" s="74"/>
      <c r="B18" s="74"/>
      <c r="C18" s="8" t="s">
        <v>195</v>
      </c>
    </row>
    <row r="19" spans="1:3" ht="28.8" x14ac:dyDescent="0.3">
      <c r="A19" s="74"/>
      <c r="B19" s="74"/>
      <c r="C19" s="8" t="s">
        <v>196</v>
      </c>
    </row>
    <row r="20" spans="1:3" ht="28.8" x14ac:dyDescent="0.3">
      <c r="A20" s="74"/>
      <c r="B20" s="73"/>
      <c r="C20" s="8" t="s">
        <v>197</v>
      </c>
    </row>
    <row r="21" spans="1:3" ht="28.8" x14ac:dyDescent="0.3">
      <c r="A21" s="74"/>
      <c r="B21" s="72" t="s">
        <v>198</v>
      </c>
      <c r="C21" s="8" t="s">
        <v>199</v>
      </c>
    </row>
    <row r="22" spans="1:3" ht="43.2" x14ac:dyDescent="0.3">
      <c r="A22" s="73"/>
      <c r="B22" s="73"/>
      <c r="C22" s="8" t="s">
        <v>200</v>
      </c>
    </row>
    <row r="23" spans="1:3" ht="28.8" x14ac:dyDescent="0.3">
      <c r="A23" s="72" t="s">
        <v>201</v>
      </c>
      <c r="B23" s="72" t="s">
        <v>22</v>
      </c>
      <c r="C23" s="8" t="s">
        <v>202</v>
      </c>
    </row>
    <row r="24" spans="1:3" ht="28.8" x14ac:dyDescent="0.3">
      <c r="A24" s="74"/>
      <c r="B24" s="73"/>
      <c r="C24" s="8" t="s">
        <v>203</v>
      </c>
    </row>
    <row r="25" spans="1:3" ht="28.8" x14ac:dyDescent="0.3">
      <c r="A25" s="74"/>
      <c r="B25" s="72" t="s">
        <v>21</v>
      </c>
      <c r="C25" s="8" t="s">
        <v>204</v>
      </c>
    </row>
    <row r="26" spans="1:3" ht="28.8" x14ac:dyDescent="0.3">
      <c r="A26" s="74"/>
      <c r="B26" s="73"/>
      <c r="C26" s="8" t="s">
        <v>205</v>
      </c>
    </row>
    <row r="27" spans="1:3" ht="28.8" x14ac:dyDescent="0.3">
      <c r="A27" s="73"/>
      <c r="B27" s="8" t="s">
        <v>30</v>
      </c>
      <c r="C27" s="8" t="s">
        <v>206</v>
      </c>
    </row>
    <row r="28" spans="1:3" ht="28.8" x14ac:dyDescent="0.3">
      <c r="A28" s="72" t="s">
        <v>207</v>
      </c>
      <c r="B28" s="72" t="s">
        <v>24</v>
      </c>
      <c r="C28" s="8" t="s">
        <v>209</v>
      </c>
    </row>
    <row r="29" spans="1:3" ht="28.8" x14ac:dyDescent="0.3">
      <c r="A29" s="74"/>
      <c r="B29" s="73"/>
      <c r="C29" s="8" t="s">
        <v>208</v>
      </c>
    </row>
    <row r="30" spans="1:3" ht="28.8" x14ac:dyDescent="0.3">
      <c r="A30" s="74"/>
      <c r="B30" s="72" t="s">
        <v>23</v>
      </c>
      <c r="C30" s="8" t="s">
        <v>210</v>
      </c>
    </row>
    <row r="31" spans="1:3" ht="28.8" x14ac:dyDescent="0.3">
      <c r="A31" s="73"/>
      <c r="B31" s="73"/>
      <c r="C31" s="8" t="s">
        <v>211</v>
      </c>
    </row>
    <row r="32" spans="1:3" ht="28.8" x14ac:dyDescent="0.3">
      <c r="A32" s="72" t="s">
        <v>25</v>
      </c>
      <c r="B32" s="72" t="s">
        <v>25</v>
      </c>
      <c r="C32" s="8" t="s">
        <v>212</v>
      </c>
    </row>
    <row r="33" spans="1:3" ht="28.8" x14ac:dyDescent="0.3">
      <c r="A33" s="74"/>
      <c r="B33" s="74"/>
      <c r="C33" s="8" t="s">
        <v>213</v>
      </c>
    </row>
    <row r="34" spans="1:3" ht="28.8" x14ac:dyDescent="0.3">
      <c r="A34" s="74"/>
      <c r="B34" s="74"/>
      <c r="C34" s="8" t="s">
        <v>214</v>
      </c>
    </row>
    <row r="35" spans="1:3" x14ac:dyDescent="0.3">
      <c r="A35" s="74"/>
      <c r="B35" s="74"/>
      <c r="C35" s="8" t="s">
        <v>215</v>
      </c>
    </row>
    <row r="36" spans="1:3" ht="43.2" x14ac:dyDescent="0.3">
      <c r="A36" s="73"/>
      <c r="B36" s="73"/>
      <c r="C36" s="8" t="s">
        <v>216</v>
      </c>
    </row>
    <row r="37" spans="1:3" ht="28.8" x14ac:dyDescent="0.3">
      <c r="A37" s="8" t="s">
        <v>217</v>
      </c>
      <c r="B37" s="8" t="s">
        <v>218</v>
      </c>
      <c r="C37" s="8" t="s">
        <v>219</v>
      </c>
    </row>
    <row r="38" spans="1:3" ht="28.8" x14ac:dyDescent="0.3">
      <c r="A38" s="72" t="s">
        <v>220</v>
      </c>
      <c r="B38" s="8" t="s">
        <v>29</v>
      </c>
      <c r="C38" s="8" t="s">
        <v>221</v>
      </c>
    </row>
    <row r="39" spans="1:3" ht="43.5" customHeight="1" x14ac:dyDescent="0.3">
      <c r="A39" s="73"/>
      <c r="B39" s="8" t="s">
        <v>26</v>
      </c>
      <c r="C39" s="8" t="s">
        <v>226</v>
      </c>
    </row>
    <row r="40" spans="1:3" ht="36.75" customHeight="1" x14ac:dyDescent="0.3">
      <c r="A40" s="72" t="s">
        <v>222</v>
      </c>
      <c r="B40" s="72" t="s">
        <v>223</v>
      </c>
      <c r="C40" s="8" t="s">
        <v>224</v>
      </c>
    </row>
    <row r="41" spans="1:3" ht="28.8" x14ac:dyDescent="0.3">
      <c r="A41" s="74"/>
      <c r="B41" s="73"/>
      <c r="C41" s="8" t="s">
        <v>225</v>
      </c>
    </row>
    <row r="42" spans="1:3" ht="28.8" x14ac:dyDescent="0.3">
      <c r="A42" s="74"/>
      <c r="B42" s="72" t="s">
        <v>27</v>
      </c>
      <c r="C42" s="8" t="s">
        <v>227</v>
      </c>
    </row>
    <row r="43" spans="1:3" ht="28.8" x14ac:dyDescent="0.3">
      <c r="A43" s="73"/>
      <c r="B43" s="73"/>
      <c r="C43" s="8" t="s">
        <v>228</v>
      </c>
    </row>
    <row r="44" spans="1:3" ht="43.2" x14ac:dyDescent="0.3">
      <c r="A44" s="72" t="s">
        <v>229</v>
      </c>
      <c r="B44" s="72" t="s">
        <v>28</v>
      </c>
      <c r="C44" s="8" t="s">
        <v>230</v>
      </c>
    </row>
    <row r="45" spans="1:3" ht="28.8" x14ac:dyDescent="0.3">
      <c r="A45" s="73"/>
      <c r="B45" s="73"/>
      <c r="C45" s="8" t="s">
        <v>231</v>
      </c>
    </row>
    <row r="46" spans="1:3" x14ac:dyDescent="0.3">
      <c r="A46" s="8"/>
      <c r="B46" s="8"/>
      <c r="C46" s="8"/>
    </row>
  </sheetData>
  <mergeCells count="23">
    <mergeCell ref="A1:B4"/>
    <mergeCell ref="C1:C4"/>
    <mergeCell ref="B6:B10"/>
    <mergeCell ref="B12:B14"/>
    <mergeCell ref="B15:B16"/>
    <mergeCell ref="A6:A14"/>
    <mergeCell ref="B17:B20"/>
    <mergeCell ref="B21:B22"/>
    <mergeCell ref="A15:A22"/>
    <mergeCell ref="B23:B24"/>
    <mergeCell ref="B25:B26"/>
    <mergeCell ref="A23:A27"/>
    <mergeCell ref="B42:B43"/>
    <mergeCell ref="A40:A43"/>
    <mergeCell ref="B44:B45"/>
    <mergeCell ref="A44:A45"/>
    <mergeCell ref="B30:B31"/>
    <mergeCell ref="A28:A31"/>
    <mergeCell ref="A32:A36"/>
    <mergeCell ref="B32:B36"/>
    <mergeCell ref="A38:A39"/>
    <mergeCell ref="B40:B41"/>
    <mergeCell ref="B28:B29"/>
  </mergeCells>
  <pageMargins left="0.7" right="0.7" top="0.75" bottom="0.75" header="0.3" footer="0.3"/>
  <pageSetup orientation="portrait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8"/>
  <sheetViews>
    <sheetView zoomScaleNormal="100" workbookViewId="0">
      <pane ySplit="5" topLeftCell="A6" activePane="bottomLeft" state="frozen"/>
      <selection activeCell="J10" sqref="J10"/>
      <selection pane="bottomLeft" activeCell="B6" sqref="B6:B7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1.6640625" customWidth="1"/>
    <col min="10" max="10" width="11.332031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hidden="1" customWidth="1"/>
    <col min="18" max="18" width="13.33203125" customWidth="1"/>
    <col min="19" max="19" width="2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80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81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153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50.1" customHeight="1" x14ac:dyDescent="0.3">
      <c r="A6" s="105" t="s">
        <v>81</v>
      </c>
      <c r="B6" s="110" t="s">
        <v>153</v>
      </c>
      <c r="C6" s="20" t="s">
        <v>492</v>
      </c>
      <c r="D6" s="75">
        <v>438185000</v>
      </c>
      <c r="E6" s="75">
        <v>498227483</v>
      </c>
      <c r="F6" s="75">
        <v>518188734</v>
      </c>
      <c r="G6" s="75">
        <v>525217339</v>
      </c>
      <c r="H6" s="78">
        <v>1979818556</v>
      </c>
      <c r="I6" s="24" t="s">
        <v>499</v>
      </c>
      <c r="J6" s="24" t="s">
        <v>493</v>
      </c>
      <c r="K6" s="24" t="s">
        <v>234</v>
      </c>
      <c r="L6" s="24">
        <v>21</v>
      </c>
      <c r="M6" s="24">
        <v>21</v>
      </c>
      <c r="N6" s="24">
        <v>21</v>
      </c>
      <c r="O6" s="24">
        <v>21</v>
      </c>
      <c r="P6" s="24">
        <v>84</v>
      </c>
      <c r="Q6" s="24"/>
      <c r="R6" s="25" t="s">
        <v>497</v>
      </c>
      <c r="S6" s="25" t="s">
        <v>487</v>
      </c>
    </row>
    <row r="7" spans="1:19" ht="46.35" customHeight="1" x14ac:dyDescent="0.3">
      <c r="A7" s="106"/>
      <c r="B7" s="106"/>
      <c r="C7" s="20" t="s">
        <v>538</v>
      </c>
      <c r="D7" s="111"/>
      <c r="E7" s="111"/>
      <c r="F7" s="111"/>
      <c r="G7" s="111"/>
      <c r="H7" s="108"/>
      <c r="I7" s="24" t="s">
        <v>527</v>
      </c>
      <c r="J7" s="24" t="s">
        <v>526</v>
      </c>
      <c r="K7" s="24" t="s">
        <v>528</v>
      </c>
      <c r="L7" s="24">
        <v>21</v>
      </c>
      <c r="M7" s="24">
        <v>21</v>
      </c>
      <c r="N7" s="24">
        <v>21</v>
      </c>
      <c r="O7" s="24">
        <v>21</v>
      </c>
      <c r="P7" s="24">
        <v>84</v>
      </c>
      <c r="Q7" s="24"/>
      <c r="R7" s="25" t="s">
        <v>497</v>
      </c>
      <c r="S7" s="25" t="s">
        <v>487</v>
      </c>
    </row>
    <row r="8" spans="1:19" ht="41.4" customHeight="1" x14ac:dyDescent="0.3">
      <c r="A8" s="4"/>
      <c r="B8" s="4"/>
      <c r="C8" s="4"/>
      <c r="D8" s="1"/>
      <c r="E8" s="1"/>
      <c r="F8" s="22"/>
      <c r="G8" s="22"/>
      <c r="H8" s="22"/>
      <c r="I8" s="36"/>
      <c r="J8" s="36"/>
      <c r="K8" s="36"/>
      <c r="L8" s="42"/>
      <c r="M8" s="42"/>
      <c r="N8" s="42"/>
      <c r="O8" s="42"/>
      <c r="P8" s="42"/>
      <c r="Q8" s="42"/>
      <c r="R8" s="36"/>
      <c r="S8" s="43"/>
    </row>
  </sheetData>
  <mergeCells count="13">
    <mergeCell ref="A1:B4"/>
    <mergeCell ref="C1:C4"/>
    <mergeCell ref="D1:S1"/>
    <mergeCell ref="D2:S2"/>
    <mergeCell ref="D3:S3"/>
    <mergeCell ref="D4:S4"/>
    <mergeCell ref="H6:H7"/>
    <mergeCell ref="A6:A7"/>
    <mergeCell ref="B6:B7"/>
    <mergeCell ref="D6:D7"/>
    <mergeCell ref="E6:E7"/>
    <mergeCell ref="F6:F7"/>
    <mergeCell ref="G6:G7"/>
  </mergeCells>
  <conditionalFormatting sqref="R6:R7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7">
    <cfRule type="colorScale" priority="28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7">
    <cfRule type="colorScale" priority="28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7">
    <cfRule type="colorScale" priority="28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7">
    <cfRule type="colorScale" priority="28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5:R5 B6 A5:K5 I7:K7 D6:K6 O6:Q7">
    <cfRule type="colorScale" priority="28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6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9"/>
  <sheetViews>
    <sheetView zoomScaleNormal="100" workbookViewId="0">
      <pane ySplit="5" topLeftCell="A6" activePane="bottomLeft" state="frozen"/>
      <selection activeCell="J10" sqref="J10"/>
      <selection pane="bottomLeft" activeCell="J10" sqref="J10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0.332031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7.10937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85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88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154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45.75" customHeight="1" x14ac:dyDescent="0.3">
      <c r="A6" s="105" t="s">
        <v>86</v>
      </c>
      <c r="B6" s="110" t="s">
        <v>154</v>
      </c>
      <c r="C6" s="20" t="s">
        <v>87</v>
      </c>
      <c r="D6" s="75">
        <v>3000000000</v>
      </c>
      <c r="E6" s="75">
        <v>3411076262</v>
      </c>
      <c r="F6" s="75">
        <v>3547739439</v>
      </c>
      <c r="G6" s="75">
        <v>3595860247</v>
      </c>
      <c r="H6" s="78">
        <v>13554675948</v>
      </c>
      <c r="I6" s="24" t="s">
        <v>348</v>
      </c>
      <c r="J6" s="24" t="s">
        <v>349</v>
      </c>
      <c r="K6" s="24" t="s">
        <v>280</v>
      </c>
      <c r="L6" s="24">
        <v>1</v>
      </c>
      <c r="M6" s="24">
        <v>1</v>
      </c>
      <c r="N6" s="24">
        <v>1</v>
      </c>
      <c r="O6" s="24">
        <v>1</v>
      </c>
      <c r="P6" s="24">
        <v>4</v>
      </c>
      <c r="Q6" s="24" t="s">
        <v>350</v>
      </c>
      <c r="R6" s="25" t="s">
        <v>497</v>
      </c>
      <c r="S6" s="25" t="s">
        <v>487</v>
      </c>
    </row>
    <row r="7" spans="1:19" ht="54.6" customHeight="1" x14ac:dyDescent="0.3">
      <c r="A7" s="106"/>
      <c r="B7" s="106"/>
      <c r="C7" s="20" t="s">
        <v>351</v>
      </c>
      <c r="D7" s="111"/>
      <c r="E7" s="111"/>
      <c r="F7" s="111"/>
      <c r="G7" s="111"/>
      <c r="H7" s="108"/>
      <c r="I7" s="24" t="s">
        <v>353</v>
      </c>
      <c r="J7" s="24" t="s">
        <v>352</v>
      </c>
      <c r="K7" s="24" t="s">
        <v>280</v>
      </c>
      <c r="L7" s="24">
        <v>1</v>
      </c>
      <c r="M7" s="24">
        <v>1</v>
      </c>
      <c r="N7" s="24">
        <v>1</v>
      </c>
      <c r="O7" s="24">
        <v>1</v>
      </c>
      <c r="P7" s="24">
        <v>1</v>
      </c>
      <c r="Q7" s="24" t="s">
        <v>354</v>
      </c>
      <c r="R7" s="25" t="s">
        <v>497</v>
      </c>
      <c r="S7" s="25" t="s">
        <v>487</v>
      </c>
    </row>
    <row r="8" spans="1:19" ht="49.5" customHeight="1" x14ac:dyDescent="0.3">
      <c r="A8" s="106"/>
      <c r="B8" s="106"/>
      <c r="C8" s="20" t="s">
        <v>355</v>
      </c>
      <c r="D8" s="111"/>
      <c r="E8" s="111"/>
      <c r="F8" s="111"/>
      <c r="G8" s="111"/>
      <c r="H8" s="108"/>
      <c r="I8" s="24" t="s">
        <v>356</v>
      </c>
      <c r="J8" s="24" t="s">
        <v>357</v>
      </c>
      <c r="K8" s="24" t="s">
        <v>280</v>
      </c>
      <c r="L8" s="24">
        <v>8</v>
      </c>
      <c r="M8" s="24">
        <v>8</v>
      </c>
      <c r="N8" s="24">
        <v>8</v>
      </c>
      <c r="O8" s="24">
        <v>8</v>
      </c>
      <c r="P8" s="24" t="s">
        <v>358</v>
      </c>
      <c r="Q8" s="24" t="s">
        <v>359</v>
      </c>
      <c r="R8" s="24"/>
      <c r="S8" s="24"/>
    </row>
    <row r="9" spans="1:19" ht="41.4" customHeight="1" x14ac:dyDescent="0.3">
      <c r="A9" s="33"/>
      <c r="B9" s="33"/>
      <c r="C9" s="21"/>
      <c r="D9" s="22"/>
      <c r="E9" s="22"/>
      <c r="F9" s="22"/>
      <c r="G9" s="22"/>
      <c r="H9" s="22"/>
      <c r="I9" s="36"/>
      <c r="J9" s="36"/>
      <c r="K9" s="36"/>
      <c r="L9" s="42"/>
      <c r="M9" s="42"/>
      <c r="N9" s="42"/>
      <c r="O9" s="42"/>
      <c r="P9" s="42"/>
      <c r="Q9" s="42"/>
      <c r="R9" s="36"/>
      <c r="S9" s="43"/>
    </row>
  </sheetData>
  <mergeCells count="13">
    <mergeCell ref="A1:B4"/>
    <mergeCell ref="C1:C4"/>
    <mergeCell ref="D1:S1"/>
    <mergeCell ref="D2:S2"/>
    <mergeCell ref="D3:S3"/>
    <mergeCell ref="D4:S4"/>
    <mergeCell ref="H6:H8"/>
    <mergeCell ref="A6:A8"/>
    <mergeCell ref="B6:B8"/>
    <mergeCell ref="D6:D8"/>
    <mergeCell ref="E6:E8"/>
    <mergeCell ref="F6:F8"/>
    <mergeCell ref="G6:G8"/>
  </mergeCells>
  <conditionalFormatting sqref="C6:C8">
    <cfRule type="colorScale" priority="15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5:K5 B6 I7:K8 D6:K6 O5:R5 O8:R8 O6:Q7">
    <cfRule type="colorScale" priority="28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8">
    <cfRule type="colorScale" priority="29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8">
    <cfRule type="colorScale" priority="29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8">
    <cfRule type="colorScale" priority="29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9"/>
  <sheetViews>
    <sheetView zoomScaleNormal="100" workbookViewId="0">
      <pane ySplit="5" topLeftCell="A6" activePane="bottomLeft" state="frozen"/>
      <selection activeCell="J10" sqref="J10"/>
      <selection pane="bottomLeft" activeCell="J10" sqref="J10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0.332031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7.3320312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85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89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155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39.75" customHeight="1" x14ac:dyDescent="0.3">
      <c r="A6" s="105" t="s">
        <v>86</v>
      </c>
      <c r="B6" s="110" t="s">
        <v>361</v>
      </c>
      <c r="C6" s="20" t="s">
        <v>90</v>
      </c>
      <c r="D6" s="75">
        <v>3000000000</v>
      </c>
      <c r="E6" s="75">
        <v>3411076262</v>
      </c>
      <c r="F6" s="75">
        <v>3547739439</v>
      </c>
      <c r="G6" s="75">
        <v>3595860247</v>
      </c>
      <c r="H6" s="78">
        <v>13554675948</v>
      </c>
      <c r="I6" s="24" t="s">
        <v>362</v>
      </c>
      <c r="J6" s="24" t="s">
        <v>363</v>
      </c>
      <c r="K6" s="24" t="s">
        <v>234</v>
      </c>
      <c r="L6" s="24">
        <v>6</v>
      </c>
      <c r="M6" s="24">
        <v>6</v>
      </c>
      <c r="N6" s="24">
        <v>6</v>
      </c>
      <c r="O6" s="24">
        <v>6</v>
      </c>
      <c r="P6" s="24">
        <v>24</v>
      </c>
      <c r="Q6" s="24" t="s">
        <v>350</v>
      </c>
      <c r="R6" s="25" t="s">
        <v>497</v>
      </c>
      <c r="S6" s="25" t="s">
        <v>487</v>
      </c>
    </row>
    <row r="7" spans="1:19" ht="45.75" customHeight="1" x14ac:dyDescent="0.3">
      <c r="A7" s="106"/>
      <c r="B7" s="106"/>
      <c r="C7" s="20" t="s">
        <v>360</v>
      </c>
      <c r="D7" s="111"/>
      <c r="E7" s="111"/>
      <c r="F7" s="111"/>
      <c r="G7" s="111"/>
      <c r="H7" s="108"/>
      <c r="I7" s="24" t="s">
        <v>364</v>
      </c>
      <c r="J7" s="24" t="s">
        <v>269</v>
      </c>
      <c r="K7" s="24" t="s">
        <v>234</v>
      </c>
      <c r="L7" s="24">
        <v>1</v>
      </c>
      <c r="M7" s="24">
        <v>1</v>
      </c>
      <c r="N7" s="24">
        <v>1</v>
      </c>
      <c r="O7" s="24">
        <v>1</v>
      </c>
      <c r="P7" s="24">
        <v>4</v>
      </c>
      <c r="Q7" s="24" t="s">
        <v>350</v>
      </c>
      <c r="R7" s="25" t="s">
        <v>497</v>
      </c>
      <c r="S7" s="25" t="s">
        <v>487</v>
      </c>
    </row>
    <row r="8" spans="1:19" ht="31.35" customHeight="1" x14ac:dyDescent="0.3">
      <c r="A8" s="106"/>
      <c r="B8" s="106"/>
      <c r="C8" s="20" t="s">
        <v>500</v>
      </c>
      <c r="D8" s="111"/>
      <c r="E8" s="111"/>
      <c r="F8" s="111"/>
      <c r="G8" s="111"/>
      <c r="H8" s="108"/>
      <c r="I8" s="24" t="s">
        <v>365</v>
      </c>
      <c r="J8" s="24" t="s">
        <v>366</v>
      </c>
      <c r="K8" s="24" t="s">
        <v>234</v>
      </c>
      <c r="L8" s="24">
        <v>2</v>
      </c>
      <c r="M8" s="24">
        <v>2</v>
      </c>
      <c r="N8" s="24">
        <v>2</v>
      </c>
      <c r="O8" s="24">
        <v>2</v>
      </c>
      <c r="P8" s="24">
        <v>8</v>
      </c>
      <c r="Q8" s="24" t="s">
        <v>350</v>
      </c>
      <c r="R8" s="24"/>
      <c r="S8" s="24"/>
    </row>
    <row r="9" spans="1:19" ht="41.4" customHeight="1" x14ac:dyDescent="0.3">
      <c r="A9" s="33"/>
      <c r="B9" s="33"/>
      <c r="C9" s="21"/>
      <c r="D9" s="22"/>
      <c r="E9" s="22"/>
      <c r="F9" s="22"/>
      <c r="G9" s="22"/>
      <c r="H9" s="22"/>
      <c r="I9" s="36"/>
      <c r="J9" s="36"/>
      <c r="K9" s="36"/>
      <c r="L9" s="42"/>
      <c r="M9" s="42"/>
      <c r="N9" s="42"/>
      <c r="O9" s="42"/>
      <c r="P9" s="42"/>
      <c r="Q9" s="42"/>
      <c r="R9" s="36"/>
      <c r="S9" s="43"/>
    </row>
  </sheetData>
  <mergeCells count="13">
    <mergeCell ref="A1:B4"/>
    <mergeCell ref="C1:C4"/>
    <mergeCell ref="D1:S1"/>
    <mergeCell ref="D2:S2"/>
    <mergeCell ref="D3:S3"/>
    <mergeCell ref="D4:S4"/>
    <mergeCell ref="H6:H8"/>
    <mergeCell ref="A6:A8"/>
    <mergeCell ref="B6:B8"/>
    <mergeCell ref="D6:D8"/>
    <mergeCell ref="E6:E8"/>
    <mergeCell ref="F6:F8"/>
    <mergeCell ref="G6:G8"/>
  </mergeCells>
  <conditionalFormatting sqref="R6:R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5:K5 B6 D6:K6 I7:K8 O5:R5 O8:R8 O6:Q7">
    <cfRule type="colorScale" priority="29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6:C8">
    <cfRule type="colorScale" priority="30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8">
    <cfRule type="colorScale" priority="30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8">
    <cfRule type="colorScale" priority="30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8">
    <cfRule type="colorScale" priority="30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8"/>
  <sheetViews>
    <sheetView zoomScaleNormal="100" workbookViewId="0">
      <pane ySplit="5" topLeftCell="A6" activePane="bottomLeft" state="frozen"/>
      <selection activeCell="J10" sqref="J10"/>
      <selection pane="bottomLeft" activeCell="J10" sqref="J10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0.332031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6.8867187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85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91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156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64.5" customHeight="1" x14ac:dyDescent="0.3">
      <c r="A6" s="105" t="s">
        <v>92</v>
      </c>
      <c r="B6" s="110" t="s">
        <v>156</v>
      </c>
      <c r="C6" s="20" t="s">
        <v>367</v>
      </c>
      <c r="D6" s="75">
        <v>3279368729.96</v>
      </c>
      <c r="E6" s="75">
        <v>3728725609</v>
      </c>
      <c r="F6" s="75">
        <v>3878115258</v>
      </c>
      <c r="G6" s="75">
        <v>3930717215</v>
      </c>
      <c r="H6" s="78">
        <v>14816926811.959999</v>
      </c>
      <c r="I6" s="24" t="s">
        <v>369</v>
      </c>
      <c r="J6" s="24" t="s">
        <v>368</v>
      </c>
      <c r="K6" s="24" t="s">
        <v>263</v>
      </c>
      <c r="L6" s="24">
        <v>0</v>
      </c>
      <c r="M6" s="24">
        <v>7</v>
      </c>
      <c r="N6" s="24">
        <v>7</v>
      </c>
      <c r="O6" s="24">
        <v>7</v>
      </c>
      <c r="P6" s="24">
        <v>21</v>
      </c>
      <c r="Q6" s="24" t="s">
        <v>341</v>
      </c>
      <c r="R6" s="25" t="s">
        <v>497</v>
      </c>
      <c r="S6" s="25" t="s">
        <v>487</v>
      </c>
    </row>
    <row r="7" spans="1:19" ht="39.450000000000003" customHeight="1" x14ac:dyDescent="0.3">
      <c r="A7" s="106"/>
      <c r="B7" s="106"/>
      <c r="C7" s="20" t="s">
        <v>370</v>
      </c>
      <c r="D7" s="111"/>
      <c r="E7" s="111"/>
      <c r="F7" s="111"/>
      <c r="G7" s="111"/>
      <c r="H7" s="108"/>
      <c r="I7" s="24" t="s">
        <v>372</v>
      </c>
      <c r="J7" s="24" t="s">
        <v>371</v>
      </c>
      <c r="K7" s="24" t="s">
        <v>263</v>
      </c>
      <c r="L7" s="24">
        <v>0</v>
      </c>
      <c r="M7" s="24">
        <v>0</v>
      </c>
      <c r="N7" s="24">
        <v>7</v>
      </c>
      <c r="O7" s="24">
        <v>7</v>
      </c>
      <c r="P7" s="24">
        <v>14</v>
      </c>
      <c r="Q7" s="24" t="s">
        <v>341</v>
      </c>
      <c r="R7" s="25" t="s">
        <v>497</v>
      </c>
      <c r="S7" s="25" t="s">
        <v>487</v>
      </c>
    </row>
    <row r="8" spans="1:19" ht="41.4" customHeight="1" x14ac:dyDescent="0.3">
      <c r="A8" s="33"/>
      <c r="B8" s="33"/>
      <c r="C8" s="21"/>
      <c r="D8" s="22"/>
      <c r="E8" s="22"/>
      <c r="F8" s="22"/>
      <c r="G8" s="22"/>
      <c r="H8" s="22"/>
      <c r="I8" s="36"/>
      <c r="J8" s="36"/>
      <c r="K8" s="36"/>
      <c r="L8" s="42"/>
      <c r="M8" s="42"/>
      <c r="N8" s="42"/>
      <c r="O8" s="42"/>
      <c r="P8" s="42"/>
      <c r="Q8" s="42"/>
      <c r="R8" s="36"/>
      <c r="S8" s="43"/>
    </row>
  </sheetData>
  <mergeCells count="13">
    <mergeCell ref="A1:B4"/>
    <mergeCell ref="C1:C4"/>
    <mergeCell ref="D1:S1"/>
    <mergeCell ref="D2:S2"/>
    <mergeCell ref="D3:S3"/>
    <mergeCell ref="D4:S4"/>
    <mergeCell ref="H6:H7"/>
    <mergeCell ref="A6:A7"/>
    <mergeCell ref="B6:B7"/>
    <mergeCell ref="D6:D7"/>
    <mergeCell ref="E6:E7"/>
    <mergeCell ref="F6:F7"/>
    <mergeCell ref="G6:G7"/>
  </mergeCells>
  <conditionalFormatting sqref="R6:R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5:K5 B6 D6:K6 I7:K7 O5:R5 O6:Q7">
    <cfRule type="colorScale" priority="31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6:C7">
    <cfRule type="colorScale" priority="32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7">
    <cfRule type="colorScale" priority="32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7">
    <cfRule type="colorScale" priority="32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7">
    <cfRule type="colorScale" priority="32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10"/>
  <sheetViews>
    <sheetView zoomScaleNormal="100" workbookViewId="0">
      <pane ySplit="5" topLeftCell="A6" activePane="bottomLeft" state="frozen"/>
      <selection activeCell="J10" sqref="J10"/>
      <selection pane="bottomLeft" activeCell="P9" sqref="P9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0.441406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7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93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94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157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47.1" customHeight="1" x14ac:dyDescent="0.3">
      <c r="A6" s="105" t="s">
        <v>95</v>
      </c>
      <c r="B6" s="110" t="s">
        <v>157</v>
      </c>
      <c r="C6" s="20" t="s">
        <v>96</v>
      </c>
      <c r="D6" s="75">
        <v>5688690323.71</v>
      </c>
      <c r="E6" s="75">
        <v>6468185508</v>
      </c>
      <c r="F6" s="75">
        <v>6727330338</v>
      </c>
      <c r="G6" s="75">
        <v>6818578462</v>
      </c>
      <c r="H6" s="78">
        <v>25702784631.709999</v>
      </c>
      <c r="I6" s="24" t="s">
        <v>373</v>
      </c>
      <c r="J6" s="24" t="s">
        <v>374</v>
      </c>
      <c r="K6" s="24" t="s">
        <v>242</v>
      </c>
      <c r="L6" s="24">
        <v>1</v>
      </c>
      <c r="M6" s="24">
        <v>0</v>
      </c>
      <c r="N6" s="24">
        <v>0</v>
      </c>
      <c r="O6" s="24">
        <v>0</v>
      </c>
      <c r="P6" s="24">
        <v>1</v>
      </c>
      <c r="Q6" s="24" t="s">
        <v>375</v>
      </c>
      <c r="R6" s="25" t="s">
        <v>497</v>
      </c>
      <c r="S6" s="25" t="s">
        <v>487</v>
      </c>
    </row>
    <row r="7" spans="1:19" ht="43.95" customHeight="1" x14ac:dyDescent="0.3">
      <c r="A7" s="106"/>
      <c r="B7" s="106"/>
      <c r="C7" s="20" t="s">
        <v>97</v>
      </c>
      <c r="D7" s="76"/>
      <c r="E7" s="76"/>
      <c r="F7" s="76"/>
      <c r="G7" s="76"/>
      <c r="H7" s="79"/>
      <c r="I7" s="24" t="s">
        <v>265</v>
      </c>
      <c r="J7" s="24" t="s">
        <v>266</v>
      </c>
      <c r="K7" s="24" t="s">
        <v>234</v>
      </c>
      <c r="L7" s="24">
        <v>0</v>
      </c>
      <c r="M7" s="24">
        <v>1</v>
      </c>
      <c r="N7" s="24">
        <v>1</v>
      </c>
      <c r="O7" s="24">
        <v>1</v>
      </c>
      <c r="P7" s="24">
        <v>3</v>
      </c>
      <c r="Q7" s="24" t="s">
        <v>375</v>
      </c>
      <c r="R7" s="25" t="s">
        <v>497</v>
      </c>
      <c r="S7" s="25" t="s">
        <v>487</v>
      </c>
    </row>
    <row r="8" spans="1:19" ht="45.75" customHeight="1" x14ac:dyDescent="0.3">
      <c r="A8" s="106"/>
      <c r="B8" s="106"/>
      <c r="C8" s="20" t="s">
        <v>98</v>
      </c>
      <c r="D8" s="76"/>
      <c r="E8" s="76"/>
      <c r="F8" s="76"/>
      <c r="G8" s="76"/>
      <c r="H8" s="79"/>
      <c r="I8" s="24" t="s">
        <v>376</v>
      </c>
      <c r="J8" s="24" t="s">
        <v>274</v>
      </c>
      <c r="K8" s="24" t="s">
        <v>234</v>
      </c>
      <c r="L8" s="24">
        <v>0</v>
      </c>
      <c r="M8" s="24">
        <v>1</v>
      </c>
      <c r="N8" s="24">
        <v>1</v>
      </c>
      <c r="O8" s="24">
        <v>1</v>
      </c>
      <c r="P8" s="24">
        <v>3</v>
      </c>
      <c r="Q8" s="24" t="s">
        <v>377</v>
      </c>
      <c r="R8" s="24"/>
      <c r="S8" s="24"/>
    </row>
    <row r="9" spans="1:19" ht="47.1" customHeight="1" x14ac:dyDescent="0.3">
      <c r="A9" s="107"/>
      <c r="B9" s="107"/>
      <c r="C9" s="20" t="s">
        <v>99</v>
      </c>
      <c r="D9" s="76"/>
      <c r="E9" s="76"/>
      <c r="F9" s="76"/>
      <c r="G9" s="76"/>
      <c r="H9" s="79"/>
      <c r="I9" s="24" t="s">
        <v>265</v>
      </c>
      <c r="J9" s="24" t="s">
        <v>266</v>
      </c>
      <c r="K9" s="24" t="s">
        <v>234</v>
      </c>
      <c r="L9" s="24">
        <v>1</v>
      </c>
      <c r="M9" s="24">
        <v>1</v>
      </c>
      <c r="N9" s="24">
        <v>1</v>
      </c>
      <c r="O9" s="24">
        <v>1</v>
      </c>
      <c r="P9" s="24">
        <v>4</v>
      </c>
      <c r="Q9" s="24" t="s">
        <v>377</v>
      </c>
      <c r="R9" s="24"/>
      <c r="S9" s="24"/>
    </row>
    <row r="10" spans="1:19" s="52" customFormat="1" ht="41.4" customHeight="1" x14ac:dyDescent="0.3">
      <c r="A10" s="58"/>
      <c r="B10" s="58"/>
      <c r="C10" s="59"/>
      <c r="D10" s="77"/>
      <c r="E10" s="77"/>
      <c r="F10" s="77"/>
      <c r="G10" s="77"/>
      <c r="H10" s="80"/>
      <c r="I10" s="53"/>
      <c r="J10" s="53"/>
      <c r="K10" s="53"/>
      <c r="L10" s="56"/>
      <c r="M10" s="56"/>
      <c r="N10" s="56"/>
      <c r="O10" s="56"/>
      <c r="P10" s="56"/>
      <c r="Q10" s="56"/>
      <c r="R10" s="53"/>
      <c r="S10" s="57"/>
    </row>
  </sheetData>
  <mergeCells count="13">
    <mergeCell ref="G6:G10"/>
    <mergeCell ref="H6:H10"/>
    <mergeCell ref="A1:B4"/>
    <mergeCell ref="C1:C4"/>
    <mergeCell ref="D1:S1"/>
    <mergeCell ref="D2:S2"/>
    <mergeCell ref="D3:S3"/>
    <mergeCell ref="D4:S4"/>
    <mergeCell ref="A6:A9"/>
    <mergeCell ref="B6:B9"/>
    <mergeCell ref="D6:D10"/>
    <mergeCell ref="E6:E10"/>
    <mergeCell ref="F6:F10"/>
  </mergeCells>
  <conditionalFormatting sqref="A5:K5 B6 D6:K6 I7:K9 O5:R5 O8:R9 O6:Q7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6:C9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9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9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9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7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10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8"/>
  <sheetViews>
    <sheetView zoomScaleNormal="100" workbookViewId="0">
      <pane ySplit="5" topLeftCell="A6" activePane="bottomLeft" state="frozen"/>
      <selection activeCell="J10" sqref="J10"/>
      <selection pane="bottomLeft" activeCell="J10" sqref="J10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0.10937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7.4414062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93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94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158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51.9" customHeight="1" x14ac:dyDescent="0.3">
      <c r="A6" s="105" t="s">
        <v>95</v>
      </c>
      <c r="B6" s="110" t="s">
        <v>158</v>
      </c>
      <c r="C6" s="20" t="s">
        <v>379</v>
      </c>
      <c r="D6" s="75">
        <v>3688690323.71</v>
      </c>
      <c r="E6" s="75">
        <v>4194134667</v>
      </c>
      <c r="F6" s="75">
        <v>4362170713</v>
      </c>
      <c r="G6" s="75">
        <v>4421338299</v>
      </c>
      <c r="H6" s="78">
        <v>16666334002.709999</v>
      </c>
      <c r="I6" s="24" t="s">
        <v>378</v>
      </c>
      <c r="J6" s="24" t="s">
        <v>374</v>
      </c>
      <c r="K6" s="24" t="s">
        <v>380</v>
      </c>
      <c r="L6" s="24">
        <v>0</v>
      </c>
      <c r="M6" s="24">
        <v>1</v>
      </c>
      <c r="N6" s="24">
        <v>0</v>
      </c>
      <c r="O6" s="24">
        <v>0</v>
      </c>
      <c r="P6" s="24">
        <v>1</v>
      </c>
      <c r="Q6" s="24" t="s">
        <v>375</v>
      </c>
      <c r="R6" s="25" t="s">
        <v>497</v>
      </c>
      <c r="S6" s="25" t="s">
        <v>487</v>
      </c>
    </row>
    <row r="7" spans="1:19" ht="51.45" customHeight="1" x14ac:dyDescent="0.3">
      <c r="A7" s="106"/>
      <c r="B7" s="106"/>
      <c r="C7" s="20" t="s">
        <v>381</v>
      </c>
      <c r="D7" s="111"/>
      <c r="E7" s="111"/>
      <c r="F7" s="111"/>
      <c r="G7" s="111"/>
      <c r="H7" s="108"/>
      <c r="I7" s="24" t="s">
        <v>346</v>
      </c>
      <c r="J7" s="24" t="s">
        <v>382</v>
      </c>
      <c r="K7" s="24" t="s">
        <v>280</v>
      </c>
      <c r="L7" s="24">
        <v>1</v>
      </c>
      <c r="M7" s="24">
        <v>1</v>
      </c>
      <c r="N7" s="24">
        <v>1</v>
      </c>
      <c r="O7" s="24">
        <v>1</v>
      </c>
      <c r="P7" s="24">
        <v>4</v>
      </c>
      <c r="Q7" s="24" t="s">
        <v>383</v>
      </c>
      <c r="R7" s="25" t="s">
        <v>497</v>
      </c>
      <c r="S7" s="25" t="s">
        <v>487</v>
      </c>
    </row>
    <row r="8" spans="1:19" ht="41.4" customHeight="1" x14ac:dyDescent="0.3">
      <c r="A8" s="4"/>
      <c r="B8" s="4"/>
      <c r="C8" s="2"/>
      <c r="D8" s="1"/>
      <c r="E8" s="1"/>
      <c r="F8" s="1"/>
      <c r="G8" s="1"/>
      <c r="H8" s="1"/>
      <c r="I8" s="1"/>
      <c r="J8" s="1"/>
      <c r="K8" s="1"/>
      <c r="L8" s="3"/>
      <c r="M8" s="3"/>
      <c r="N8" s="3"/>
      <c r="O8" s="3"/>
      <c r="P8" s="3"/>
      <c r="Q8" s="3"/>
      <c r="R8" s="1"/>
      <c r="S8" s="2"/>
    </row>
  </sheetData>
  <mergeCells count="13">
    <mergeCell ref="A1:B4"/>
    <mergeCell ref="C1:C4"/>
    <mergeCell ref="D1:S1"/>
    <mergeCell ref="D2:S2"/>
    <mergeCell ref="D3:S3"/>
    <mergeCell ref="D4:S4"/>
    <mergeCell ref="H6:H7"/>
    <mergeCell ref="A6:A7"/>
    <mergeCell ref="B6:B7"/>
    <mergeCell ref="D6:D7"/>
    <mergeCell ref="E6:E7"/>
    <mergeCell ref="F6:F7"/>
    <mergeCell ref="G6:G7"/>
  </mergeCells>
  <conditionalFormatting sqref="R6:R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6:C7">
    <cfRule type="colorScale" priority="32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7">
    <cfRule type="colorScale" priority="33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7">
    <cfRule type="colorScale" priority="33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7">
    <cfRule type="colorScale" priority="33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5:R5 B6 A5:K5 D6:K6 I7:K7 O6:Q7">
    <cfRule type="colorScale" priority="33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10"/>
  <sheetViews>
    <sheetView zoomScaleNormal="100" workbookViewId="0">
      <pane ySplit="5" topLeftCell="A6" activePane="bottomLeft" state="frozen"/>
      <selection activeCell="J10" sqref="J10"/>
      <selection pane="bottomLeft" activeCell="P10" sqref="P10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0.8867187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6.3320312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93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100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159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53.85" customHeight="1" x14ac:dyDescent="0.3">
      <c r="A6" s="105" t="s">
        <v>101</v>
      </c>
      <c r="B6" s="110" t="s">
        <v>159</v>
      </c>
      <c r="C6" s="20" t="s">
        <v>481</v>
      </c>
      <c r="D6" s="75">
        <v>3688690323.71</v>
      </c>
      <c r="E6" s="75">
        <v>4194134667</v>
      </c>
      <c r="F6" s="75">
        <v>4362170713</v>
      </c>
      <c r="G6" s="75">
        <v>4421338299</v>
      </c>
      <c r="H6" s="78">
        <v>16666334002.709999</v>
      </c>
      <c r="I6" s="24" t="s">
        <v>480</v>
      </c>
      <c r="J6" s="24" t="s">
        <v>482</v>
      </c>
      <c r="K6" s="24" t="s">
        <v>234</v>
      </c>
      <c r="L6" s="24">
        <v>7</v>
      </c>
      <c r="M6" s="24">
        <v>4</v>
      </c>
      <c r="N6" s="24">
        <v>2</v>
      </c>
      <c r="O6" s="24">
        <v>2</v>
      </c>
      <c r="P6" s="24">
        <v>15</v>
      </c>
      <c r="Q6" s="24" t="s">
        <v>375</v>
      </c>
      <c r="R6" s="25" t="s">
        <v>497</v>
      </c>
      <c r="S6" s="25" t="s">
        <v>487</v>
      </c>
    </row>
    <row r="7" spans="1:19" ht="45.75" customHeight="1" x14ac:dyDescent="0.3">
      <c r="A7" s="106"/>
      <c r="B7" s="106"/>
      <c r="C7" s="20" t="s">
        <v>398</v>
      </c>
      <c r="D7" s="111"/>
      <c r="E7" s="111"/>
      <c r="F7" s="111"/>
      <c r="G7" s="111"/>
      <c r="H7" s="108"/>
      <c r="I7" s="24" t="s">
        <v>399</v>
      </c>
      <c r="J7" s="24" t="s">
        <v>483</v>
      </c>
      <c r="K7" s="24" t="s">
        <v>234</v>
      </c>
      <c r="L7" s="24">
        <v>0</v>
      </c>
      <c r="M7" s="24">
        <v>2</v>
      </c>
      <c r="N7" s="24">
        <v>2</v>
      </c>
      <c r="O7" s="24">
        <v>2</v>
      </c>
      <c r="P7" s="24">
        <v>6</v>
      </c>
      <c r="Q7" s="24" t="s">
        <v>375</v>
      </c>
      <c r="R7" s="25" t="s">
        <v>497</v>
      </c>
      <c r="S7" s="25" t="s">
        <v>487</v>
      </c>
    </row>
    <row r="8" spans="1:19" ht="44.4" customHeight="1" x14ac:dyDescent="0.3">
      <c r="A8" s="106"/>
      <c r="B8" s="106"/>
      <c r="C8" s="20" t="s">
        <v>501</v>
      </c>
      <c r="D8" s="111"/>
      <c r="E8" s="111"/>
      <c r="F8" s="111"/>
      <c r="G8" s="111"/>
      <c r="H8" s="108"/>
      <c r="I8" s="24" t="s">
        <v>402</v>
      </c>
      <c r="J8" s="24" t="s">
        <v>401</v>
      </c>
      <c r="K8" s="24" t="s">
        <v>242</v>
      </c>
      <c r="L8" s="24">
        <v>0</v>
      </c>
      <c r="M8" s="24">
        <v>0</v>
      </c>
      <c r="N8" s="24">
        <v>1</v>
      </c>
      <c r="O8" s="24">
        <v>0</v>
      </c>
      <c r="P8" s="24">
        <v>1</v>
      </c>
      <c r="Q8" s="24" t="s">
        <v>375</v>
      </c>
      <c r="R8" s="24"/>
      <c r="S8" s="24"/>
    </row>
    <row r="9" spans="1:19" ht="38.25" customHeight="1" x14ac:dyDescent="0.3">
      <c r="A9" s="107"/>
      <c r="B9" s="107"/>
      <c r="C9" s="20" t="s">
        <v>400</v>
      </c>
      <c r="D9" s="112"/>
      <c r="E9" s="112"/>
      <c r="F9" s="112"/>
      <c r="G9" s="112"/>
      <c r="H9" s="109"/>
      <c r="I9" s="24" t="s">
        <v>403</v>
      </c>
      <c r="J9" s="24" t="s">
        <v>274</v>
      </c>
      <c r="K9" s="24" t="s">
        <v>234</v>
      </c>
      <c r="L9" s="24">
        <v>0</v>
      </c>
      <c r="M9" s="24">
        <v>1</v>
      </c>
      <c r="N9" s="24">
        <v>1</v>
      </c>
      <c r="O9" s="24">
        <v>0</v>
      </c>
      <c r="P9" s="24">
        <v>2</v>
      </c>
      <c r="Q9" s="24" t="s">
        <v>375</v>
      </c>
      <c r="R9" s="24"/>
      <c r="S9" s="24"/>
    </row>
    <row r="10" spans="1:19" ht="41.4" customHeight="1" x14ac:dyDescent="0.3">
      <c r="A10" s="33"/>
      <c r="B10" s="33"/>
      <c r="C10" s="21"/>
      <c r="D10" s="22"/>
      <c r="E10" s="22"/>
      <c r="F10" s="22"/>
      <c r="G10" s="22"/>
      <c r="H10" s="22"/>
      <c r="I10" s="36"/>
      <c r="J10" s="36"/>
      <c r="K10" s="36"/>
      <c r="L10" s="42"/>
      <c r="M10" s="42"/>
      <c r="N10" s="42"/>
      <c r="O10" s="42"/>
      <c r="P10" s="42"/>
      <c r="Q10" s="42"/>
      <c r="R10" s="36"/>
      <c r="S10" s="43"/>
    </row>
  </sheetData>
  <mergeCells count="13">
    <mergeCell ref="A1:B4"/>
    <mergeCell ref="C1:C4"/>
    <mergeCell ref="D1:S1"/>
    <mergeCell ref="D2:S2"/>
    <mergeCell ref="D3:S3"/>
    <mergeCell ref="D4:S4"/>
    <mergeCell ref="H6:H9"/>
    <mergeCell ref="A6:A9"/>
    <mergeCell ref="B6:B9"/>
    <mergeCell ref="D6:D9"/>
    <mergeCell ref="E6:E9"/>
    <mergeCell ref="F6:F9"/>
    <mergeCell ref="G6:G9"/>
  </mergeCells>
  <conditionalFormatting sqref="A5:K5 B6 D6:K6 I7:K9 O5:R5 O8:R9 O6:Q7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6:C9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9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9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9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11"/>
  <sheetViews>
    <sheetView zoomScaleNormal="100" workbookViewId="0">
      <pane ySplit="5" topLeftCell="A6" activePane="bottomLeft" state="frozen"/>
      <selection activeCell="J10" sqref="J10"/>
      <selection pane="bottomLeft" activeCell="L11" sqref="L11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2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5.5546875" customWidth="1"/>
  </cols>
  <sheetData>
    <row r="1" spans="1:19" ht="15.6" x14ac:dyDescent="0.3">
      <c r="A1" s="63"/>
      <c r="B1" s="64"/>
      <c r="C1" s="69" t="s">
        <v>50</v>
      </c>
      <c r="D1" s="81" t="s">
        <v>506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93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100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160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74.400000000000006" customHeight="1" x14ac:dyDescent="0.3">
      <c r="A6" s="117" t="s">
        <v>101</v>
      </c>
      <c r="B6" s="110" t="s">
        <v>160</v>
      </c>
      <c r="C6" s="20" t="s">
        <v>484</v>
      </c>
      <c r="D6" s="75">
        <v>3688690323.71</v>
      </c>
      <c r="E6" s="75">
        <v>4194134667</v>
      </c>
      <c r="F6" s="75">
        <v>4362170713</v>
      </c>
      <c r="G6" s="75">
        <v>4421338299</v>
      </c>
      <c r="H6" s="78">
        <v>16666334002.709999</v>
      </c>
      <c r="I6" s="24" t="s">
        <v>407</v>
      </c>
      <c r="J6" s="24" t="s">
        <v>408</v>
      </c>
      <c r="K6" s="24" t="s">
        <v>234</v>
      </c>
      <c r="L6" s="24">
        <v>1</v>
      </c>
      <c r="M6" s="24">
        <v>1</v>
      </c>
      <c r="N6" s="24">
        <v>1</v>
      </c>
      <c r="O6" s="24">
        <v>1</v>
      </c>
      <c r="P6" s="24">
        <v>4</v>
      </c>
      <c r="Q6" s="24" t="s">
        <v>409</v>
      </c>
      <c r="R6" s="25" t="s">
        <v>497</v>
      </c>
      <c r="S6" s="25" t="s">
        <v>487</v>
      </c>
    </row>
    <row r="7" spans="1:19" ht="35.700000000000003" customHeight="1" x14ac:dyDescent="0.3">
      <c r="A7" s="105"/>
      <c r="B7" s="106"/>
      <c r="C7" s="20" t="s">
        <v>485</v>
      </c>
      <c r="D7" s="76"/>
      <c r="E7" s="76"/>
      <c r="F7" s="76"/>
      <c r="G7" s="76"/>
      <c r="H7" s="79"/>
      <c r="I7" s="24" t="s">
        <v>511</v>
      </c>
      <c r="J7" s="24" t="s">
        <v>410</v>
      </c>
      <c r="K7" s="24" t="s">
        <v>234</v>
      </c>
      <c r="L7" s="24">
        <v>30</v>
      </c>
      <c r="M7" s="24">
        <v>30</v>
      </c>
      <c r="N7" s="24">
        <v>30</v>
      </c>
      <c r="O7" s="24">
        <v>30</v>
      </c>
      <c r="P7" s="24">
        <v>120</v>
      </c>
      <c r="Q7" s="24" t="s">
        <v>341</v>
      </c>
      <c r="R7" s="25" t="s">
        <v>497</v>
      </c>
      <c r="S7" s="25" t="s">
        <v>487</v>
      </c>
    </row>
    <row r="8" spans="1:19" ht="35.25" customHeight="1" x14ac:dyDescent="0.3">
      <c r="A8" s="105"/>
      <c r="B8" s="106"/>
      <c r="C8" s="20" t="s">
        <v>405</v>
      </c>
      <c r="D8" s="76"/>
      <c r="E8" s="76"/>
      <c r="F8" s="76"/>
      <c r="G8" s="76"/>
      <c r="H8" s="79"/>
      <c r="I8" s="24" t="s">
        <v>411</v>
      </c>
      <c r="J8" s="24" t="s">
        <v>296</v>
      </c>
      <c r="K8" s="24" t="s">
        <v>234</v>
      </c>
      <c r="L8" s="24">
        <v>3</v>
      </c>
      <c r="M8" s="24">
        <v>3</v>
      </c>
      <c r="N8" s="24">
        <v>3</v>
      </c>
      <c r="O8" s="24">
        <v>3</v>
      </c>
      <c r="P8" s="24">
        <v>12</v>
      </c>
      <c r="Q8" s="24" t="s">
        <v>341</v>
      </c>
      <c r="R8" s="24"/>
      <c r="S8" s="24"/>
    </row>
    <row r="9" spans="1:19" ht="45.75" customHeight="1" x14ac:dyDescent="0.3">
      <c r="A9" s="105"/>
      <c r="B9" s="106"/>
      <c r="C9" s="20" t="s">
        <v>404</v>
      </c>
      <c r="D9" s="76"/>
      <c r="E9" s="76"/>
      <c r="F9" s="76"/>
      <c r="G9" s="76"/>
      <c r="H9" s="79"/>
      <c r="I9" s="24" t="s">
        <v>412</v>
      </c>
      <c r="J9" s="24" t="s">
        <v>408</v>
      </c>
      <c r="K9" s="24" t="s">
        <v>234</v>
      </c>
      <c r="L9" s="24">
        <v>1</v>
      </c>
      <c r="M9" s="24">
        <v>1</v>
      </c>
      <c r="N9" s="24">
        <v>1</v>
      </c>
      <c r="O9" s="24">
        <v>1</v>
      </c>
      <c r="P9" s="24">
        <v>4</v>
      </c>
      <c r="Q9" s="24" t="s">
        <v>341</v>
      </c>
      <c r="R9" s="24"/>
      <c r="S9" s="24"/>
    </row>
    <row r="10" spans="1:19" ht="41.4" customHeight="1" x14ac:dyDescent="0.3">
      <c r="A10" s="105"/>
      <c r="B10" s="106"/>
      <c r="C10" s="20" t="s">
        <v>413</v>
      </c>
      <c r="D10" s="76"/>
      <c r="E10" s="76"/>
      <c r="F10" s="76"/>
      <c r="G10" s="76"/>
      <c r="H10" s="79"/>
      <c r="I10" s="36" t="s">
        <v>511</v>
      </c>
      <c r="J10" s="36" t="s">
        <v>410</v>
      </c>
      <c r="K10" s="24" t="s">
        <v>234</v>
      </c>
      <c r="L10" s="24">
        <v>0</v>
      </c>
      <c r="M10" s="24">
        <v>30</v>
      </c>
      <c r="N10" s="24">
        <v>30</v>
      </c>
      <c r="O10" s="24">
        <v>30</v>
      </c>
      <c r="P10" s="24">
        <v>90</v>
      </c>
      <c r="Q10" s="24" t="s">
        <v>341</v>
      </c>
      <c r="R10" s="36"/>
      <c r="S10" s="43"/>
    </row>
    <row r="11" spans="1:19" ht="27.6" customHeight="1" x14ac:dyDescent="0.3">
      <c r="A11" s="118"/>
      <c r="B11" s="107"/>
      <c r="C11" s="20" t="s">
        <v>406</v>
      </c>
      <c r="D11" s="77"/>
      <c r="E11" s="77"/>
      <c r="F11" s="77"/>
      <c r="G11" s="77"/>
      <c r="H11" s="80"/>
      <c r="I11" s="24" t="s">
        <v>414</v>
      </c>
      <c r="J11" s="24" t="s">
        <v>415</v>
      </c>
      <c r="K11" s="24" t="s">
        <v>234</v>
      </c>
      <c r="L11" s="24">
        <v>4</v>
      </c>
      <c r="M11" s="24">
        <v>4</v>
      </c>
      <c r="N11" s="24">
        <v>4</v>
      </c>
      <c r="O11" s="24">
        <v>4</v>
      </c>
      <c r="P11" s="24">
        <v>16</v>
      </c>
      <c r="Q11" s="24" t="s">
        <v>341</v>
      </c>
      <c r="R11" s="46"/>
      <c r="S11" s="46"/>
    </row>
  </sheetData>
  <mergeCells count="13">
    <mergeCell ref="G6:G11"/>
    <mergeCell ref="H6:H11"/>
    <mergeCell ref="A1:B4"/>
    <mergeCell ref="C1:C4"/>
    <mergeCell ref="D1:S1"/>
    <mergeCell ref="D2:S2"/>
    <mergeCell ref="D3:S3"/>
    <mergeCell ref="D4:S4"/>
    <mergeCell ref="A6:A11"/>
    <mergeCell ref="B6:B11"/>
    <mergeCell ref="D6:D11"/>
    <mergeCell ref="E6:E11"/>
    <mergeCell ref="F6:F11"/>
  </mergeCells>
  <conditionalFormatting sqref="A5:K5 B6 D6:K6 I7:K9 O5:R5 K10 I11:K11 O11:P11 O8:R9 O6:Q7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6:C11">
    <cfRule type="colorScale" priority="15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11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11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11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10:Q10 Q11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S11"/>
  <sheetViews>
    <sheetView zoomScaleNormal="100" workbookViewId="0">
      <pane ySplit="5" topLeftCell="A6" activePane="bottomLeft" state="frozen"/>
      <selection activeCell="J10" sqref="J10"/>
      <selection pane="bottomLeft" activeCell="P7" sqref="P7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0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7.554687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102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103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161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41.4" customHeight="1" x14ac:dyDescent="0.3">
      <c r="A6" s="105" t="s">
        <v>104</v>
      </c>
      <c r="B6" s="110" t="s">
        <v>508</v>
      </c>
      <c r="C6" s="20" t="s">
        <v>539</v>
      </c>
      <c r="D6" s="75">
        <v>5041921538.7299995</v>
      </c>
      <c r="E6" s="75">
        <v>5732792958</v>
      </c>
      <c r="F6" s="75">
        <v>5962474629</v>
      </c>
      <c r="G6" s="75">
        <v>6043348408</v>
      </c>
      <c r="H6" s="78">
        <v>22780537533.73</v>
      </c>
      <c r="I6" s="24" t="s">
        <v>553</v>
      </c>
      <c r="J6" s="24" t="s">
        <v>486</v>
      </c>
      <c r="K6" s="24" t="s">
        <v>242</v>
      </c>
      <c r="L6" s="24">
        <v>1</v>
      </c>
      <c r="M6" s="24">
        <v>1</v>
      </c>
      <c r="N6" s="24">
        <v>1</v>
      </c>
      <c r="O6" s="24">
        <v>0</v>
      </c>
      <c r="P6" s="24">
        <v>3</v>
      </c>
      <c r="Q6" s="24" t="s">
        <v>341</v>
      </c>
      <c r="R6" s="25" t="s">
        <v>497</v>
      </c>
      <c r="S6" s="25" t="s">
        <v>487</v>
      </c>
    </row>
    <row r="7" spans="1:19" ht="50.1" customHeight="1" x14ac:dyDescent="0.3">
      <c r="A7" s="106"/>
      <c r="B7" s="106"/>
      <c r="C7" s="20" t="s">
        <v>105</v>
      </c>
      <c r="D7" s="111"/>
      <c r="E7" s="111"/>
      <c r="F7" s="111"/>
      <c r="G7" s="111"/>
      <c r="H7" s="108"/>
      <c r="I7" s="24" t="s">
        <v>418</v>
      </c>
      <c r="J7" s="24" t="s">
        <v>416</v>
      </c>
      <c r="K7" s="24" t="s">
        <v>242</v>
      </c>
      <c r="L7" s="24">
        <v>0</v>
      </c>
      <c r="M7" s="24">
        <v>1</v>
      </c>
      <c r="N7" s="24">
        <v>0</v>
      </c>
      <c r="O7" s="24">
        <v>0</v>
      </c>
      <c r="P7" s="24">
        <v>1</v>
      </c>
      <c r="Q7" s="24" t="s">
        <v>341</v>
      </c>
      <c r="R7" s="25" t="s">
        <v>497</v>
      </c>
      <c r="S7" s="25" t="s">
        <v>487</v>
      </c>
    </row>
    <row r="8" spans="1:19" ht="54" customHeight="1" x14ac:dyDescent="0.3">
      <c r="A8" s="106"/>
      <c r="B8" s="106"/>
      <c r="C8" s="20" t="s">
        <v>543</v>
      </c>
      <c r="D8" s="111"/>
      <c r="E8" s="111"/>
      <c r="F8" s="111"/>
      <c r="G8" s="111"/>
      <c r="H8" s="108"/>
      <c r="I8" s="24" t="s">
        <v>25</v>
      </c>
      <c r="J8" s="24" t="s">
        <v>417</v>
      </c>
      <c r="K8" s="24" t="s">
        <v>234</v>
      </c>
      <c r="L8" s="24">
        <v>4</v>
      </c>
      <c r="M8" s="24">
        <v>4</v>
      </c>
      <c r="N8" s="24">
        <v>4</v>
      </c>
      <c r="O8" s="24">
        <v>4</v>
      </c>
      <c r="P8" s="24">
        <v>16</v>
      </c>
      <c r="Q8" s="24" t="s">
        <v>341</v>
      </c>
      <c r="R8" s="24"/>
      <c r="S8" s="24"/>
    </row>
    <row r="9" spans="1:19" ht="55.65" customHeight="1" x14ac:dyDescent="0.3">
      <c r="A9" s="107"/>
      <c r="B9" s="107"/>
      <c r="C9" s="20" t="s">
        <v>488</v>
      </c>
      <c r="D9" s="112"/>
      <c r="E9" s="112"/>
      <c r="F9" s="112"/>
      <c r="G9" s="112"/>
      <c r="H9" s="109"/>
      <c r="I9" s="24" t="s">
        <v>25</v>
      </c>
      <c r="J9" s="24" t="s">
        <v>417</v>
      </c>
      <c r="K9" s="24" t="s">
        <v>234</v>
      </c>
      <c r="L9" s="24">
        <v>2</v>
      </c>
      <c r="M9" s="24">
        <v>2</v>
      </c>
      <c r="N9" s="24">
        <v>2</v>
      </c>
      <c r="O9" s="24">
        <v>2</v>
      </c>
      <c r="P9" s="24">
        <v>8</v>
      </c>
      <c r="Q9" s="24" t="s">
        <v>341</v>
      </c>
      <c r="R9" s="24"/>
      <c r="S9" s="24"/>
    </row>
    <row r="10" spans="1:19" ht="41.4" customHeight="1" x14ac:dyDescent="0.3">
      <c r="A10" s="33"/>
      <c r="B10" s="33"/>
      <c r="C10" s="21"/>
      <c r="D10" s="22"/>
      <c r="E10" s="22"/>
      <c r="F10" s="22"/>
      <c r="G10" s="22"/>
      <c r="H10" s="22"/>
      <c r="I10" s="36"/>
      <c r="J10" s="36"/>
      <c r="K10" s="36"/>
      <c r="L10" s="42"/>
      <c r="M10" s="42"/>
      <c r="N10" s="42"/>
      <c r="O10" s="42"/>
      <c r="P10" s="42"/>
      <c r="Q10" s="42"/>
      <c r="R10" s="36"/>
      <c r="S10" s="43"/>
    </row>
    <row r="11" spans="1:19" x14ac:dyDescent="0.3"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</row>
  </sheetData>
  <mergeCells count="13">
    <mergeCell ref="A1:B4"/>
    <mergeCell ref="C1:C4"/>
    <mergeCell ref="D1:S1"/>
    <mergeCell ref="D2:S2"/>
    <mergeCell ref="D3:S3"/>
    <mergeCell ref="D4:S4"/>
    <mergeCell ref="H6:H9"/>
    <mergeCell ref="A6:A9"/>
    <mergeCell ref="B6:B9"/>
    <mergeCell ref="D6:D9"/>
    <mergeCell ref="E6:E9"/>
    <mergeCell ref="F6:F9"/>
    <mergeCell ref="G6:G9"/>
  </mergeCells>
  <conditionalFormatting sqref="A5:K5 B6 D6:K6 I7:K9 O5:R5 O8:R9 O6:Q7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6:C9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9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9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9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10"/>
  <sheetViews>
    <sheetView zoomScaleNormal="100" workbookViewId="0">
      <pane ySplit="5" topLeftCell="A7" activePane="bottomLeft" state="frozen"/>
      <selection activeCell="J10" sqref="J10"/>
      <selection pane="bottomLeft" activeCell="E15" sqref="E14:E15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1" customWidth="1"/>
    <col min="10" max="10" width="13.332031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3.664062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102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103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162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50.1" customHeight="1" x14ac:dyDescent="0.3">
      <c r="A6" s="105" t="s">
        <v>104</v>
      </c>
      <c r="B6" s="110" t="s">
        <v>162</v>
      </c>
      <c r="C6" s="20" t="s">
        <v>489</v>
      </c>
      <c r="D6" s="75">
        <v>250000000</v>
      </c>
      <c r="E6" s="75">
        <v>284256355</v>
      </c>
      <c r="F6" s="75">
        <v>295644953</v>
      </c>
      <c r="G6" s="75">
        <v>299655020</v>
      </c>
      <c r="H6" s="78">
        <v>1129556328</v>
      </c>
      <c r="I6" s="24" t="s">
        <v>419</v>
      </c>
      <c r="J6" s="24" t="s">
        <v>420</v>
      </c>
      <c r="K6" s="24" t="s">
        <v>234</v>
      </c>
      <c r="L6" s="24">
        <v>2</v>
      </c>
      <c r="M6" s="24">
        <v>2</v>
      </c>
      <c r="N6" s="24">
        <v>2</v>
      </c>
      <c r="O6" s="24">
        <v>2</v>
      </c>
      <c r="P6" s="24">
        <v>8</v>
      </c>
      <c r="Q6" s="24" t="s">
        <v>424</v>
      </c>
      <c r="R6" s="24"/>
      <c r="S6" s="24"/>
    </row>
    <row r="7" spans="1:19" ht="33.9" customHeight="1" x14ac:dyDescent="0.3">
      <c r="A7" s="106"/>
      <c r="B7" s="106"/>
      <c r="C7" s="20" t="s">
        <v>421</v>
      </c>
      <c r="D7" s="111"/>
      <c r="E7" s="111"/>
      <c r="F7" s="111"/>
      <c r="G7" s="111"/>
      <c r="H7" s="108"/>
      <c r="I7" s="24" t="s">
        <v>422</v>
      </c>
      <c r="J7" s="24" t="s">
        <v>423</v>
      </c>
      <c r="K7" s="24" t="s">
        <v>263</v>
      </c>
      <c r="L7" s="24">
        <v>0</v>
      </c>
      <c r="M7" s="24">
        <v>0</v>
      </c>
      <c r="N7" s="24">
        <v>1</v>
      </c>
      <c r="O7" s="24">
        <v>1</v>
      </c>
      <c r="P7" s="24">
        <v>1</v>
      </c>
      <c r="Q7" s="24" t="s">
        <v>424</v>
      </c>
      <c r="R7" s="24"/>
      <c r="S7" s="24"/>
    </row>
    <row r="8" spans="1:19" ht="48.9" customHeight="1" x14ac:dyDescent="0.3">
      <c r="A8" s="106"/>
      <c r="B8" s="106"/>
      <c r="C8" s="20" t="s">
        <v>106</v>
      </c>
      <c r="D8" s="111"/>
      <c r="E8" s="111"/>
      <c r="F8" s="111"/>
      <c r="G8" s="111"/>
      <c r="H8" s="108"/>
      <c r="I8" s="24" t="s">
        <v>425</v>
      </c>
      <c r="J8" s="24" t="s">
        <v>423</v>
      </c>
      <c r="K8" s="47" t="s">
        <v>263</v>
      </c>
      <c r="L8" s="24">
        <v>0</v>
      </c>
      <c r="M8" s="24">
        <v>1</v>
      </c>
      <c r="N8" s="24">
        <v>0</v>
      </c>
      <c r="O8" s="24">
        <v>1</v>
      </c>
      <c r="P8" s="24">
        <v>1</v>
      </c>
      <c r="Q8" s="24" t="s">
        <v>424</v>
      </c>
      <c r="R8" s="24"/>
      <c r="S8" s="24"/>
    </row>
    <row r="9" spans="1:19" ht="48.9" customHeight="1" x14ac:dyDescent="0.3">
      <c r="A9" s="107"/>
      <c r="B9" s="107"/>
      <c r="C9" s="20" t="s">
        <v>426</v>
      </c>
      <c r="D9" s="112"/>
      <c r="E9" s="112"/>
      <c r="F9" s="112"/>
      <c r="G9" s="112"/>
      <c r="H9" s="109"/>
      <c r="I9" s="24" t="s">
        <v>427</v>
      </c>
      <c r="J9" s="24" t="s">
        <v>428</v>
      </c>
      <c r="K9" s="24">
        <v>20</v>
      </c>
      <c r="L9" s="24">
        <v>30</v>
      </c>
      <c r="M9" s="24">
        <v>20</v>
      </c>
      <c r="N9" s="24">
        <v>20</v>
      </c>
      <c r="O9" s="24">
        <v>30</v>
      </c>
      <c r="P9" s="24">
        <v>100</v>
      </c>
      <c r="Q9" s="24" t="s">
        <v>424</v>
      </c>
      <c r="R9" s="24"/>
      <c r="S9" s="24"/>
    </row>
    <row r="10" spans="1:19" ht="41.4" customHeight="1" x14ac:dyDescent="0.3">
      <c r="A10" s="33"/>
      <c r="B10" s="33"/>
      <c r="C10" s="21"/>
      <c r="D10" s="22"/>
      <c r="E10" s="22"/>
      <c r="F10" s="22"/>
      <c r="G10" s="22"/>
      <c r="H10" s="22"/>
      <c r="I10" s="36"/>
      <c r="J10" s="36"/>
      <c r="K10" s="36"/>
      <c r="L10" s="42"/>
      <c r="M10" s="42"/>
      <c r="N10" s="42"/>
      <c r="O10" s="42"/>
      <c r="P10" s="42"/>
      <c r="Q10" s="42"/>
      <c r="R10" s="36"/>
      <c r="S10" s="43"/>
    </row>
  </sheetData>
  <mergeCells count="13">
    <mergeCell ref="A1:B4"/>
    <mergeCell ref="C1:C4"/>
    <mergeCell ref="D1:S1"/>
    <mergeCell ref="D2:S2"/>
    <mergeCell ref="D3:S3"/>
    <mergeCell ref="D4:S4"/>
    <mergeCell ref="H6:H9"/>
    <mergeCell ref="A6:A9"/>
    <mergeCell ref="B6:B9"/>
    <mergeCell ref="D6:D9"/>
    <mergeCell ref="E6:E9"/>
    <mergeCell ref="F6:F9"/>
    <mergeCell ref="G6:G9"/>
  </mergeCells>
  <conditionalFormatting sqref="A5:K5 B6 D6:K6 I7:K9 O5:R9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6:C9">
    <cfRule type="colorScale" priority="15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9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9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9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S12"/>
  <sheetViews>
    <sheetView zoomScaleNormal="100" workbookViewId="0">
      <pane ySplit="5" topLeftCell="A6" activePane="bottomLeft" state="frozen"/>
      <selection activeCell="J10" sqref="J10"/>
      <selection pane="bottomLeft" activeCell="L6" sqref="L6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4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9.109375" customWidth="1"/>
  </cols>
  <sheetData>
    <row r="1" spans="1:19" ht="15.6" x14ac:dyDescent="0.3">
      <c r="A1" s="63"/>
      <c r="B1" s="64"/>
      <c r="C1" s="69" t="s">
        <v>50</v>
      </c>
      <c r="D1" s="81" t="s">
        <v>506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16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52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53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38.85" customHeight="1" x14ac:dyDescent="0.3">
      <c r="A6" s="84" t="s">
        <v>49</v>
      </c>
      <c r="B6" s="84" t="s">
        <v>60</v>
      </c>
      <c r="C6" s="20" t="s">
        <v>32</v>
      </c>
      <c r="D6" s="87">
        <v>2762500000</v>
      </c>
      <c r="E6" s="75">
        <v>3141032724</v>
      </c>
      <c r="F6" s="75">
        <v>3266876732</v>
      </c>
      <c r="G6" s="75">
        <v>3311187976</v>
      </c>
      <c r="H6" s="78">
        <v>12481597432</v>
      </c>
      <c r="I6" s="24" t="s">
        <v>233</v>
      </c>
      <c r="J6" s="24" t="s">
        <v>498</v>
      </c>
      <c r="K6" s="24" t="s">
        <v>234</v>
      </c>
      <c r="L6" s="24">
        <v>1</v>
      </c>
      <c r="M6" s="24">
        <v>1</v>
      </c>
      <c r="N6" s="24">
        <v>1</v>
      </c>
      <c r="O6" s="24">
        <v>1</v>
      </c>
      <c r="P6" s="24">
        <v>4</v>
      </c>
      <c r="Q6" s="24" t="s">
        <v>235</v>
      </c>
      <c r="R6" s="25" t="s">
        <v>497</v>
      </c>
      <c r="S6" s="25" t="s">
        <v>487</v>
      </c>
    </row>
    <row r="7" spans="1:19" ht="38.85" customHeight="1" x14ac:dyDescent="0.3">
      <c r="A7" s="85"/>
      <c r="B7" s="85"/>
      <c r="C7" s="20" t="s">
        <v>31</v>
      </c>
      <c r="D7" s="88"/>
      <c r="E7" s="76"/>
      <c r="F7" s="76"/>
      <c r="G7" s="76"/>
      <c r="H7" s="79"/>
      <c r="I7" s="24" t="s">
        <v>238</v>
      </c>
      <c r="J7" s="29" t="s">
        <v>237</v>
      </c>
      <c r="K7" s="24" t="s">
        <v>234</v>
      </c>
      <c r="L7" s="24">
        <v>10</v>
      </c>
      <c r="M7" s="24">
        <v>10</v>
      </c>
      <c r="N7" s="24">
        <v>10</v>
      </c>
      <c r="O7" s="24">
        <v>10</v>
      </c>
      <c r="P7" s="27">
        <v>0.4</v>
      </c>
      <c r="Q7" s="24" t="s">
        <v>235</v>
      </c>
      <c r="R7" s="25" t="s">
        <v>497</v>
      </c>
      <c r="S7" s="25" t="s">
        <v>487</v>
      </c>
    </row>
    <row r="8" spans="1:19" ht="37.200000000000003" customHeight="1" x14ac:dyDescent="0.3">
      <c r="A8" s="85"/>
      <c r="B8" s="85"/>
      <c r="C8" s="50" t="s">
        <v>33</v>
      </c>
      <c r="D8" s="88"/>
      <c r="E8" s="76"/>
      <c r="F8" s="76"/>
      <c r="G8" s="76"/>
      <c r="H8" s="79"/>
      <c r="I8" s="24" t="s">
        <v>240</v>
      </c>
      <c r="J8" s="24" t="s">
        <v>241</v>
      </c>
      <c r="K8" s="24" t="s">
        <v>234</v>
      </c>
      <c r="L8" s="24">
        <v>15</v>
      </c>
      <c r="M8" s="24">
        <v>15</v>
      </c>
      <c r="N8" s="24">
        <v>15</v>
      </c>
      <c r="O8" s="24">
        <v>15</v>
      </c>
      <c r="P8" s="24">
        <v>60</v>
      </c>
      <c r="Q8" s="24" t="s">
        <v>235</v>
      </c>
      <c r="R8" s="25" t="s">
        <v>497</v>
      </c>
      <c r="S8" s="25" t="s">
        <v>487</v>
      </c>
    </row>
    <row r="9" spans="1:19" ht="37.200000000000003" customHeight="1" x14ac:dyDescent="0.3">
      <c r="A9" s="85"/>
      <c r="B9" s="85"/>
      <c r="C9" s="50" t="s">
        <v>519</v>
      </c>
      <c r="D9" s="88"/>
      <c r="E9" s="76"/>
      <c r="F9" s="76"/>
      <c r="G9" s="76"/>
      <c r="H9" s="79"/>
      <c r="I9" s="24" t="s">
        <v>240</v>
      </c>
      <c r="J9" s="24" t="s">
        <v>241</v>
      </c>
      <c r="K9" s="24" t="s">
        <v>234</v>
      </c>
      <c r="L9" s="24">
        <v>10</v>
      </c>
      <c r="M9" s="24">
        <v>10</v>
      </c>
      <c r="N9" s="24">
        <v>10</v>
      </c>
      <c r="O9" s="24">
        <v>10</v>
      </c>
      <c r="P9" s="24">
        <v>40</v>
      </c>
      <c r="Q9" s="24" t="s">
        <v>235</v>
      </c>
      <c r="R9" s="25" t="s">
        <v>497</v>
      </c>
      <c r="S9" s="25" t="s">
        <v>487</v>
      </c>
    </row>
    <row r="10" spans="1:19" ht="40.799999999999997" customHeight="1" x14ac:dyDescent="0.3">
      <c r="A10" s="85"/>
      <c r="B10" s="85"/>
      <c r="C10" s="20" t="s">
        <v>520</v>
      </c>
      <c r="D10" s="88"/>
      <c r="E10" s="76"/>
      <c r="F10" s="76"/>
      <c r="G10" s="76"/>
      <c r="H10" s="79"/>
      <c r="I10" s="28" t="s">
        <v>521</v>
      </c>
      <c r="J10" s="28" t="s">
        <v>522</v>
      </c>
      <c r="K10" s="28" t="s">
        <v>242</v>
      </c>
      <c r="L10" s="28">
        <v>0</v>
      </c>
      <c r="M10" s="28">
        <v>1</v>
      </c>
      <c r="N10" s="28">
        <v>1</v>
      </c>
      <c r="O10" s="28">
        <v>1</v>
      </c>
      <c r="P10" s="26">
        <f>+L10+M10+N10+O10</f>
        <v>3</v>
      </c>
      <c r="Q10" s="24" t="s">
        <v>235</v>
      </c>
      <c r="R10" s="25" t="s">
        <v>497</v>
      </c>
      <c r="S10" s="25" t="s">
        <v>487</v>
      </c>
    </row>
    <row r="11" spans="1:19" ht="41.4" customHeight="1" x14ac:dyDescent="0.3">
      <c r="A11" s="86"/>
      <c r="B11" s="86"/>
      <c r="C11" s="21" t="s">
        <v>232</v>
      </c>
      <c r="D11" s="89"/>
      <c r="E11" s="77"/>
      <c r="F11" s="77"/>
      <c r="G11" s="77"/>
      <c r="H11" s="80"/>
      <c r="I11" s="24" t="s">
        <v>240</v>
      </c>
      <c r="J11" s="24" t="s">
        <v>241</v>
      </c>
      <c r="K11" s="24" t="s">
        <v>234</v>
      </c>
      <c r="L11" s="24">
        <v>255</v>
      </c>
      <c r="M11" s="27">
        <v>0.25</v>
      </c>
      <c r="N11" s="27">
        <v>0.25</v>
      </c>
      <c r="O11" s="27">
        <v>0.25</v>
      </c>
      <c r="P11" s="27">
        <v>1</v>
      </c>
      <c r="Q11" s="24" t="s">
        <v>235</v>
      </c>
      <c r="R11" s="25" t="s">
        <v>497</v>
      </c>
      <c r="S11" s="25" t="s">
        <v>487</v>
      </c>
    </row>
    <row r="12" spans="1:19" x14ac:dyDescent="0.3"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</sheetData>
  <mergeCells count="13">
    <mergeCell ref="E6:E11"/>
    <mergeCell ref="F6:F11"/>
    <mergeCell ref="G6:G11"/>
    <mergeCell ref="H6:H11"/>
    <mergeCell ref="A1:B4"/>
    <mergeCell ref="C1:C4"/>
    <mergeCell ref="D1:S1"/>
    <mergeCell ref="D2:S2"/>
    <mergeCell ref="D3:S3"/>
    <mergeCell ref="D4:S4"/>
    <mergeCell ref="B6:B11"/>
    <mergeCell ref="A6:A11"/>
    <mergeCell ref="D6:D11"/>
  </mergeCells>
  <conditionalFormatting sqref="A5:K6 I7 K7:K8 O5:R5 O6:Q9 O11:Q11 I8:K11 O10 Q10 C7:C10">
    <cfRule type="colorScale" priority="16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11">
    <cfRule type="colorScale" priority="17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11">
    <cfRule type="colorScale" priority="17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11">
    <cfRule type="colorScale" priority="18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11">
    <cfRule type="colorScale" priority="18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S9"/>
  <sheetViews>
    <sheetView zoomScaleNormal="100" workbookViewId="0">
      <pane ySplit="5" topLeftCell="A6" activePane="bottomLeft" state="frozen"/>
      <selection activeCell="J10" sqref="J10"/>
      <selection pane="bottomLeft" activeCell="E16" sqref="E16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2.332031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5.3320312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102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103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163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40.65" customHeight="1" x14ac:dyDescent="0.3">
      <c r="A6" s="117" t="s">
        <v>104</v>
      </c>
      <c r="B6" s="110" t="s">
        <v>163</v>
      </c>
      <c r="C6" s="20" t="s">
        <v>515</v>
      </c>
      <c r="D6" s="75">
        <v>1738699869.77</v>
      </c>
      <c r="E6" s="75">
        <v>1976945950</v>
      </c>
      <c r="F6" s="75">
        <v>2056151366</v>
      </c>
      <c r="G6" s="75">
        <v>2084040580</v>
      </c>
      <c r="H6" s="78">
        <v>7855837765.7700005</v>
      </c>
      <c r="I6" s="24" t="s">
        <v>429</v>
      </c>
      <c r="J6" s="24" t="s">
        <v>430</v>
      </c>
      <c r="K6" s="24" t="s">
        <v>234</v>
      </c>
      <c r="L6" s="24">
        <v>1</v>
      </c>
      <c r="M6" s="24">
        <v>2</v>
      </c>
      <c r="N6" s="24">
        <v>2</v>
      </c>
      <c r="O6" s="24">
        <v>2</v>
      </c>
      <c r="P6" s="24">
        <v>7</v>
      </c>
      <c r="Q6" s="24" t="s">
        <v>431</v>
      </c>
      <c r="R6" s="25" t="s">
        <v>497</v>
      </c>
      <c r="S6" s="25" t="s">
        <v>487</v>
      </c>
    </row>
    <row r="7" spans="1:19" ht="40.200000000000003" customHeight="1" x14ac:dyDescent="0.3">
      <c r="A7" s="105"/>
      <c r="B7" s="106"/>
      <c r="C7" s="20" t="s">
        <v>514</v>
      </c>
      <c r="D7" s="76"/>
      <c r="E7" s="76"/>
      <c r="F7" s="76"/>
      <c r="G7" s="76"/>
      <c r="H7" s="79"/>
      <c r="I7" s="24" t="s">
        <v>432</v>
      </c>
      <c r="J7" s="24" t="s">
        <v>366</v>
      </c>
      <c r="K7" s="24" t="s">
        <v>234</v>
      </c>
      <c r="L7" s="24">
        <v>1</v>
      </c>
      <c r="M7" s="24">
        <v>1</v>
      </c>
      <c r="N7" s="24">
        <v>1</v>
      </c>
      <c r="O7" s="24">
        <v>1</v>
      </c>
      <c r="P7" s="24">
        <v>4</v>
      </c>
      <c r="Q7" s="24" t="s">
        <v>431</v>
      </c>
      <c r="R7" s="25" t="s">
        <v>497</v>
      </c>
      <c r="S7" s="25" t="s">
        <v>487</v>
      </c>
    </row>
    <row r="8" spans="1:19" ht="41.4" customHeight="1" x14ac:dyDescent="0.3">
      <c r="A8" s="105"/>
      <c r="B8" s="106"/>
      <c r="C8" s="20" t="s">
        <v>107</v>
      </c>
      <c r="D8" s="76"/>
      <c r="E8" s="76"/>
      <c r="F8" s="76"/>
      <c r="G8" s="76"/>
      <c r="H8" s="79"/>
      <c r="I8" s="24" t="s">
        <v>433</v>
      </c>
      <c r="J8" s="24" t="s">
        <v>434</v>
      </c>
      <c r="K8" s="24" t="s">
        <v>234</v>
      </c>
      <c r="L8" s="24">
        <v>5</v>
      </c>
      <c r="M8" s="24">
        <v>5</v>
      </c>
      <c r="N8" s="24">
        <v>5</v>
      </c>
      <c r="O8" s="24">
        <v>5</v>
      </c>
      <c r="P8" s="24">
        <v>20</v>
      </c>
      <c r="Q8" s="24" t="s">
        <v>435</v>
      </c>
      <c r="R8" s="24"/>
      <c r="S8" s="24"/>
    </row>
    <row r="9" spans="1:19" ht="41.4" customHeight="1" x14ac:dyDescent="0.3">
      <c r="A9" s="118"/>
      <c r="B9" s="107"/>
      <c r="C9" s="21" t="s">
        <v>516</v>
      </c>
      <c r="D9" s="77"/>
      <c r="E9" s="77"/>
      <c r="F9" s="77"/>
      <c r="G9" s="77"/>
      <c r="H9" s="80"/>
      <c r="I9" s="36" t="s">
        <v>518</v>
      </c>
      <c r="J9" s="36" t="s">
        <v>517</v>
      </c>
      <c r="K9" s="36" t="s">
        <v>234</v>
      </c>
      <c r="L9" s="24">
        <v>1</v>
      </c>
      <c r="M9" s="24">
        <v>1</v>
      </c>
      <c r="N9" s="24">
        <v>1</v>
      </c>
      <c r="O9" s="24">
        <v>1</v>
      </c>
      <c r="P9" s="24">
        <v>0.04</v>
      </c>
      <c r="Q9" s="42"/>
      <c r="R9" s="36"/>
      <c r="S9" s="43"/>
    </row>
  </sheetData>
  <mergeCells count="13">
    <mergeCell ref="A1:B4"/>
    <mergeCell ref="C1:C4"/>
    <mergeCell ref="D1:S1"/>
    <mergeCell ref="D2:S2"/>
    <mergeCell ref="D3:S3"/>
    <mergeCell ref="D4:S4"/>
    <mergeCell ref="B6:B9"/>
    <mergeCell ref="A6:A9"/>
    <mergeCell ref="H6:H9"/>
    <mergeCell ref="G6:G9"/>
    <mergeCell ref="F6:F9"/>
    <mergeCell ref="E6:E9"/>
    <mergeCell ref="D6:D9"/>
  </mergeCells>
  <conditionalFormatting sqref="C6:C8">
    <cfRule type="colorScale" priority="16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7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5:K5 B6 D6:K6 O5:R5 I7:K8 O8:R8 O6:Q7">
    <cfRule type="colorScale" priority="34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8">
    <cfRule type="colorScale" priority="35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8">
    <cfRule type="colorScale" priority="35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8">
    <cfRule type="colorScale" priority="35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9:P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9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9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9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S10"/>
  <sheetViews>
    <sheetView zoomScaleNormal="100" workbookViewId="0">
      <pane ySplit="5" topLeftCell="A6" activePane="bottomLeft" state="frozen"/>
      <selection activeCell="J10" sqref="J10"/>
      <selection pane="bottomLeft" activeCell="K18" sqref="K18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0.441406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6.8867187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102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103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164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38.25" customHeight="1" x14ac:dyDescent="0.3">
      <c r="A6" s="117" t="s">
        <v>104</v>
      </c>
      <c r="B6" s="110" t="s">
        <v>544</v>
      </c>
      <c r="C6" s="20" t="s">
        <v>108</v>
      </c>
      <c r="D6" s="75">
        <v>500000000</v>
      </c>
      <c r="E6" s="75">
        <v>568512710</v>
      </c>
      <c r="F6" s="75">
        <v>591289906</v>
      </c>
      <c r="G6" s="75">
        <v>599310040</v>
      </c>
      <c r="H6" s="78">
        <v>2259112656</v>
      </c>
      <c r="I6" s="24" t="s">
        <v>436</v>
      </c>
      <c r="J6" s="24" t="s">
        <v>366</v>
      </c>
      <c r="K6" s="24" t="s">
        <v>248</v>
      </c>
      <c r="L6" s="24">
        <v>2</v>
      </c>
      <c r="M6" s="24">
        <v>2</v>
      </c>
      <c r="N6" s="24">
        <v>2</v>
      </c>
      <c r="O6" s="24">
        <v>2</v>
      </c>
      <c r="P6" s="24">
        <v>8</v>
      </c>
      <c r="Q6" s="24" t="s">
        <v>437</v>
      </c>
      <c r="R6" s="120" t="s">
        <v>497</v>
      </c>
      <c r="S6" s="25" t="s">
        <v>487</v>
      </c>
    </row>
    <row r="7" spans="1:19" ht="38.25" customHeight="1" x14ac:dyDescent="0.3">
      <c r="A7" s="105"/>
      <c r="B7" s="106"/>
      <c r="C7" s="20" t="s">
        <v>109</v>
      </c>
      <c r="D7" s="76"/>
      <c r="E7" s="76"/>
      <c r="F7" s="76"/>
      <c r="G7" s="76"/>
      <c r="H7" s="79"/>
      <c r="I7" s="24" t="s">
        <v>439</v>
      </c>
      <c r="J7" s="24" t="s">
        <v>438</v>
      </c>
      <c r="K7" s="24" t="s">
        <v>248</v>
      </c>
      <c r="L7" s="24">
        <v>2</v>
      </c>
      <c r="M7" s="24">
        <v>2</v>
      </c>
      <c r="N7" s="24">
        <v>2</v>
      </c>
      <c r="O7" s="24">
        <v>2</v>
      </c>
      <c r="P7" s="24">
        <v>8</v>
      </c>
      <c r="Q7" s="24" t="s">
        <v>437</v>
      </c>
      <c r="R7" s="121"/>
      <c r="S7" s="25" t="s">
        <v>487</v>
      </c>
    </row>
    <row r="8" spans="1:19" ht="41.4" customHeight="1" x14ac:dyDescent="0.3">
      <c r="A8" s="105"/>
      <c r="B8" s="106"/>
      <c r="C8" s="20" t="s">
        <v>110</v>
      </c>
      <c r="D8" s="76"/>
      <c r="E8" s="76"/>
      <c r="F8" s="76"/>
      <c r="G8" s="76"/>
      <c r="H8" s="79"/>
      <c r="I8" s="24" t="s">
        <v>441</v>
      </c>
      <c r="J8" s="24" t="s">
        <v>440</v>
      </c>
      <c r="K8" s="24" t="s">
        <v>263</v>
      </c>
      <c r="L8" s="24">
        <v>0</v>
      </c>
      <c r="M8" s="24">
        <v>1</v>
      </c>
      <c r="N8" s="24">
        <v>0</v>
      </c>
      <c r="O8" s="24">
        <v>0</v>
      </c>
      <c r="P8" s="24">
        <v>1</v>
      </c>
      <c r="Q8" s="24" t="s">
        <v>437</v>
      </c>
      <c r="R8" s="121"/>
      <c r="S8" s="24"/>
    </row>
    <row r="9" spans="1:19" ht="41.4" customHeight="1" x14ac:dyDescent="0.3">
      <c r="A9" s="118"/>
      <c r="B9" s="107"/>
      <c r="C9" s="21" t="s">
        <v>545</v>
      </c>
      <c r="D9" s="77"/>
      <c r="E9" s="77"/>
      <c r="F9" s="77"/>
      <c r="G9" s="77"/>
      <c r="H9" s="80"/>
      <c r="I9" s="36" t="s">
        <v>547</v>
      </c>
      <c r="J9" s="36" t="s">
        <v>546</v>
      </c>
      <c r="K9" s="36" t="s">
        <v>248</v>
      </c>
      <c r="L9" s="42">
        <v>0.2</v>
      </c>
      <c r="M9" s="42">
        <v>0.2</v>
      </c>
      <c r="N9" s="42">
        <v>0.3</v>
      </c>
      <c r="O9" s="42">
        <v>0.3</v>
      </c>
      <c r="P9" s="42">
        <v>1</v>
      </c>
      <c r="Q9" s="24" t="s">
        <v>437</v>
      </c>
      <c r="R9" s="122"/>
      <c r="S9" s="43"/>
    </row>
    <row r="10" spans="1:19" x14ac:dyDescent="0.3">
      <c r="O10" s="119"/>
    </row>
  </sheetData>
  <mergeCells count="14">
    <mergeCell ref="R6:R9"/>
    <mergeCell ref="A1:B4"/>
    <mergeCell ref="C1:C4"/>
    <mergeCell ref="D1:S1"/>
    <mergeCell ref="D2:S2"/>
    <mergeCell ref="D3:S3"/>
    <mergeCell ref="D4:S4"/>
    <mergeCell ref="A6:A9"/>
    <mergeCell ref="B6:B9"/>
    <mergeCell ref="D6:D9"/>
    <mergeCell ref="E6:E9"/>
    <mergeCell ref="F6:F9"/>
    <mergeCell ref="G6:G9"/>
    <mergeCell ref="H6:H9"/>
  </mergeCells>
  <conditionalFormatting sqref="C6:C8">
    <cfRule type="colorScale" priority="16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5:K5 B6 D6:K6 I7:K8 O5:R5 O6:Q8">
    <cfRule type="colorScale" priority="35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8">
    <cfRule type="colorScale" priority="35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8">
    <cfRule type="colorScale" priority="35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8">
    <cfRule type="colorScale" priority="36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Q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9"/>
  <sheetViews>
    <sheetView zoomScaleNormal="100" workbookViewId="0">
      <pane ySplit="5" topLeftCell="A6" activePane="bottomLeft" state="frozen"/>
      <selection activeCell="J10" sqref="J10"/>
      <selection pane="bottomLeft" activeCell="O6" sqref="L6:O6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0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7.3320312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102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103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165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42.6" customHeight="1" x14ac:dyDescent="0.3">
      <c r="A6" s="105" t="s">
        <v>104</v>
      </c>
      <c r="B6" s="110" t="s">
        <v>507</v>
      </c>
      <c r="C6" s="20" t="s">
        <v>442</v>
      </c>
      <c r="D6" s="75">
        <v>1200000000</v>
      </c>
      <c r="E6" s="75">
        <v>1364430504</v>
      </c>
      <c r="F6" s="75">
        <v>1419095774</v>
      </c>
      <c r="G6" s="75">
        <v>1438344097</v>
      </c>
      <c r="H6" s="78">
        <v>5421870375</v>
      </c>
      <c r="I6" s="24" t="s">
        <v>443</v>
      </c>
      <c r="J6" s="24" t="s">
        <v>444</v>
      </c>
      <c r="K6" s="24" t="s">
        <v>234</v>
      </c>
      <c r="L6" s="24">
        <v>3</v>
      </c>
      <c r="M6" s="24">
        <v>4</v>
      </c>
      <c r="N6" s="24">
        <v>3</v>
      </c>
      <c r="O6" s="24">
        <v>4</v>
      </c>
      <c r="P6" s="24">
        <v>14</v>
      </c>
      <c r="Q6" s="24" t="s">
        <v>437</v>
      </c>
      <c r="R6" s="25" t="s">
        <v>497</v>
      </c>
      <c r="S6" s="25" t="s">
        <v>487</v>
      </c>
    </row>
    <row r="7" spans="1:19" ht="43.95" customHeight="1" x14ac:dyDescent="0.3">
      <c r="A7" s="106"/>
      <c r="B7" s="106"/>
      <c r="C7" s="20" t="s">
        <v>111</v>
      </c>
      <c r="D7" s="111"/>
      <c r="E7" s="111"/>
      <c r="F7" s="111"/>
      <c r="G7" s="111"/>
      <c r="H7" s="108"/>
      <c r="I7" s="24" t="s">
        <v>445</v>
      </c>
      <c r="J7" s="24" t="s">
        <v>446</v>
      </c>
      <c r="K7" s="24" t="s">
        <v>234</v>
      </c>
      <c r="L7" s="24">
        <v>2</v>
      </c>
      <c r="M7" s="24">
        <v>1</v>
      </c>
      <c r="N7" s="24">
        <v>2</v>
      </c>
      <c r="O7" s="24">
        <v>1</v>
      </c>
      <c r="P7" s="24">
        <v>6</v>
      </c>
      <c r="Q7" s="24" t="s">
        <v>437</v>
      </c>
      <c r="R7" s="25" t="s">
        <v>497</v>
      </c>
      <c r="S7" s="25" t="s">
        <v>487</v>
      </c>
    </row>
    <row r="8" spans="1:19" ht="59.4" customHeight="1" x14ac:dyDescent="0.3">
      <c r="A8" s="106"/>
      <c r="B8" s="106"/>
      <c r="C8" s="20" t="s">
        <v>112</v>
      </c>
      <c r="D8" s="111"/>
      <c r="E8" s="111"/>
      <c r="F8" s="111"/>
      <c r="G8" s="111"/>
      <c r="H8" s="108"/>
      <c r="I8" s="24" t="s">
        <v>447</v>
      </c>
      <c r="J8" s="24" t="s">
        <v>448</v>
      </c>
      <c r="K8" s="24" t="s">
        <v>263</v>
      </c>
      <c r="L8" s="24">
        <v>0</v>
      </c>
      <c r="M8" s="24">
        <v>1</v>
      </c>
      <c r="N8" s="24">
        <v>0</v>
      </c>
      <c r="O8" s="24">
        <v>0</v>
      </c>
      <c r="P8" s="24">
        <v>1</v>
      </c>
      <c r="Q8" s="24" t="s">
        <v>437</v>
      </c>
      <c r="R8" s="24"/>
      <c r="S8" s="24"/>
    </row>
    <row r="9" spans="1:19" ht="41.4" customHeight="1" x14ac:dyDescent="0.3">
      <c r="A9" s="33"/>
      <c r="B9" s="33"/>
      <c r="C9" s="21"/>
      <c r="D9" s="22"/>
      <c r="E9" s="22"/>
      <c r="F9" s="22"/>
      <c r="G9" s="22"/>
      <c r="H9" s="22"/>
      <c r="I9" s="36"/>
      <c r="J9" s="36"/>
      <c r="K9" s="36"/>
      <c r="L9" s="42"/>
      <c r="M9" s="42"/>
      <c r="N9" s="42"/>
      <c r="O9" s="42"/>
      <c r="P9" s="42"/>
      <c r="Q9" s="42"/>
      <c r="R9" s="36"/>
      <c r="S9" s="43"/>
    </row>
  </sheetData>
  <mergeCells count="13">
    <mergeCell ref="A1:B4"/>
    <mergeCell ref="C1:C4"/>
    <mergeCell ref="D1:S1"/>
    <mergeCell ref="D2:S2"/>
    <mergeCell ref="D3:S3"/>
    <mergeCell ref="D4:S4"/>
    <mergeCell ref="H6:H8"/>
    <mergeCell ref="A6:A8"/>
    <mergeCell ref="B6:B8"/>
    <mergeCell ref="D6:D8"/>
    <mergeCell ref="E6:E8"/>
    <mergeCell ref="F6:F8"/>
    <mergeCell ref="G6:G8"/>
  </mergeCells>
  <conditionalFormatting sqref="R6:R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5:K5 B6 D6:K6 I7:K8 O5:R5 O8:R8 O6:Q7">
    <cfRule type="colorScale" priority="36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6:C8">
    <cfRule type="colorScale" priority="36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8">
    <cfRule type="colorScale" priority="36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8">
    <cfRule type="colorScale" priority="36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8">
    <cfRule type="colorScale" priority="37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9"/>
  <sheetViews>
    <sheetView zoomScaleNormal="100" workbookViewId="0">
      <pane ySplit="5" topLeftCell="A6" activePane="bottomLeft" state="frozen"/>
      <selection activeCell="J10" sqref="J10"/>
      <selection pane="bottomLeft" activeCell="P10" sqref="P10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0.66406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6.554687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113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114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166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43.2" customHeight="1" x14ac:dyDescent="0.3">
      <c r="A6" s="117" t="s">
        <v>115</v>
      </c>
      <c r="B6" s="110" t="s">
        <v>166</v>
      </c>
      <c r="C6" s="20" t="s">
        <v>338</v>
      </c>
      <c r="D6" s="75">
        <v>3734352887.8000002</v>
      </c>
      <c r="E6" s="75">
        <v>4246054163</v>
      </c>
      <c r="F6" s="75">
        <v>4416170339</v>
      </c>
      <c r="G6" s="75"/>
      <c r="H6" s="78">
        <v>16872647754.799999</v>
      </c>
      <c r="I6" s="24" t="s">
        <v>340</v>
      </c>
      <c r="J6" s="24" t="s">
        <v>339</v>
      </c>
      <c r="K6" s="24" t="s">
        <v>280</v>
      </c>
      <c r="L6" s="24">
        <v>4</v>
      </c>
      <c r="M6" s="24">
        <v>4</v>
      </c>
      <c r="N6" s="24">
        <v>4</v>
      </c>
      <c r="O6" s="24">
        <v>4</v>
      </c>
      <c r="P6" s="24">
        <v>16</v>
      </c>
      <c r="Q6" s="24" t="s">
        <v>341</v>
      </c>
      <c r="R6" s="25" t="s">
        <v>497</v>
      </c>
      <c r="S6" s="25" t="s">
        <v>487</v>
      </c>
    </row>
    <row r="7" spans="1:19" ht="46.35" customHeight="1" x14ac:dyDescent="0.3">
      <c r="A7" s="105"/>
      <c r="B7" s="106"/>
      <c r="C7" s="20" t="s">
        <v>342</v>
      </c>
      <c r="D7" s="76"/>
      <c r="E7" s="76"/>
      <c r="F7" s="76"/>
      <c r="G7" s="76"/>
      <c r="H7" s="108"/>
      <c r="I7" s="24" t="s">
        <v>343</v>
      </c>
      <c r="J7" s="24" t="s">
        <v>344</v>
      </c>
      <c r="K7" s="24" t="s">
        <v>280</v>
      </c>
      <c r="L7" s="24">
        <v>1</v>
      </c>
      <c r="M7" s="24">
        <v>1</v>
      </c>
      <c r="N7" s="24">
        <v>1</v>
      </c>
      <c r="O7" s="24">
        <v>1</v>
      </c>
      <c r="P7" s="24">
        <v>4</v>
      </c>
      <c r="Q7" s="24" t="s">
        <v>341</v>
      </c>
      <c r="R7" s="25" t="s">
        <v>497</v>
      </c>
      <c r="S7" s="25" t="s">
        <v>487</v>
      </c>
    </row>
    <row r="8" spans="1:19" ht="52.65" customHeight="1" x14ac:dyDescent="0.3">
      <c r="A8" s="105"/>
      <c r="B8" s="106"/>
      <c r="C8" s="20" t="s">
        <v>345</v>
      </c>
      <c r="D8" s="76"/>
      <c r="E8" s="76"/>
      <c r="F8" s="76"/>
      <c r="G8" s="76"/>
      <c r="H8" s="108"/>
      <c r="I8" s="24" t="s">
        <v>346</v>
      </c>
      <c r="J8" s="24" t="s">
        <v>347</v>
      </c>
      <c r="K8" s="24" t="s">
        <v>280</v>
      </c>
      <c r="L8" s="24">
        <v>1</v>
      </c>
      <c r="M8" s="24">
        <v>1</v>
      </c>
      <c r="N8" s="24">
        <v>1</v>
      </c>
      <c r="O8" s="24">
        <v>1</v>
      </c>
      <c r="P8" s="24">
        <v>4</v>
      </c>
      <c r="Q8" s="24" t="s">
        <v>341</v>
      </c>
      <c r="R8" s="24"/>
      <c r="S8" s="24"/>
    </row>
    <row r="9" spans="1:19" s="52" customFormat="1" ht="41.4" customHeight="1" x14ac:dyDescent="0.3">
      <c r="A9" s="118"/>
      <c r="B9" s="107"/>
      <c r="C9" s="54" t="s">
        <v>535</v>
      </c>
      <c r="D9" s="77"/>
      <c r="E9" s="77"/>
      <c r="F9" s="77"/>
      <c r="G9" s="77"/>
      <c r="H9" s="55"/>
      <c r="I9" s="53" t="s">
        <v>346</v>
      </c>
      <c r="J9" s="53" t="s">
        <v>536</v>
      </c>
      <c r="K9" s="53" t="s">
        <v>280</v>
      </c>
      <c r="L9" s="24">
        <v>1</v>
      </c>
      <c r="M9" s="24">
        <v>1</v>
      </c>
      <c r="N9" s="24">
        <v>1</v>
      </c>
      <c r="O9" s="24">
        <v>1</v>
      </c>
      <c r="P9" s="24">
        <f>+L9+M9+N9+O9</f>
        <v>4</v>
      </c>
      <c r="Q9" s="56"/>
      <c r="R9" s="53"/>
      <c r="S9" s="57"/>
    </row>
  </sheetData>
  <mergeCells count="13">
    <mergeCell ref="A1:B4"/>
    <mergeCell ref="C1:C4"/>
    <mergeCell ref="D1:S1"/>
    <mergeCell ref="D2:S2"/>
    <mergeCell ref="D3:S3"/>
    <mergeCell ref="D4:S4"/>
    <mergeCell ref="H6:H8"/>
    <mergeCell ref="B6:B9"/>
    <mergeCell ref="A6:A9"/>
    <mergeCell ref="D6:D9"/>
    <mergeCell ref="E6:E9"/>
    <mergeCell ref="F6:F9"/>
    <mergeCell ref="G6:G9"/>
  </mergeCells>
  <conditionalFormatting sqref="C6:C8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7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5:K5 B6 D6:K6 I7:K8 O5:R5 O8:R8 O6:Q7">
    <cfRule type="colorScale" priority="37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8">
    <cfRule type="colorScale" priority="38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8">
    <cfRule type="colorScale" priority="38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8">
    <cfRule type="colorScale" priority="38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P9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9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9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9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T10"/>
  <sheetViews>
    <sheetView zoomScaleNormal="100" workbookViewId="0">
      <pane ySplit="5" topLeftCell="A6" activePane="bottomLeft" state="frozen"/>
      <selection activeCell="J10" sqref="J10"/>
      <selection pane="bottomLeft" activeCell="P10" sqref="P10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1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6.44140625" customWidth="1"/>
  </cols>
  <sheetData>
    <row r="1" spans="1:20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20" ht="16.5" customHeight="1" x14ac:dyDescent="0.3">
      <c r="A2" s="65"/>
      <c r="B2" s="66"/>
      <c r="C2" s="70"/>
      <c r="D2" s="81" t="s">
        <v>116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0" ht="16.5" customHeight="1" x14ac:dyDescent="0.3">
      <c r="A3" s="65"/>
      <c r="B3" s="66"/>
      <c r="C3" s="70"/>
      <c r="D3" s="82" t="s">
        <v>117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20" ht="16.5" customHeight="1" x14ac:dyDescent="0.3">
      <c r="A4" s="67"/>
      <c r="B4" s="68"/>
      <c r="C4" s="71"/>
      <c r="D4" s="83" t="s">
        <v>167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20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20" ht="40.200000000000003" customHeight="1" x14ac:dyDescent="0.3">
      <c r="A6" s="105" t="s">
        <v>118</v>
      </c>
      <c r="B6" s="110" t="s">
        <v>167</v>
      </c>
      <c r="C6" s="20" t="s">
        <v>119</v>
      </c>
      <c r="D6" s="75">
        <v>1734352887.8</v>
      </c>
      <c r="E6" s="75">
        <v>1972003321</v>
      </c>
      <c r="F6" s="75">
        <v>2051010712</v>
      </c>
      <c r="G6" s="75">
        <v>2078830199</v>
      </c>
      <c r="H6" s="78">
        <v>7836197119.8000002</v>
      </c>
      <c r="I6" s="24" t="s">
        <v>324</v>
      </c>
      <c r="J6" s="24" t="s">
        <v>455</v>
      </c>
      <c r="K6" s="24" t="s">
        <v>280</v>
      </c>
      <c r="L6" s="24">
        <v>3</v>
      </c>
      <c r="M6" s="24">
        <v>3</v>
      </c>
      <c r="N6" s="24">
        <v>3</v>
      </c>
      <c r="O6" s="24">
        <v>3</v>
      </c>
      <c r="P6" s="24">
        <v>12</v>
      </c>
      <c r="Q6" s="24" t="s">
        <v>424</v>
      </c>
      <c r="R6" s="25" t="s">
        <v>497</v>
      </c>
      <c r="S6" s="25" t="s">
        <v>487</v>
      </c>
      <c r="T6" s="44"/>
    </row>
    <row r="7" spans="1:20" ht="36.450000000000003" customHeight="1" x14ac:dyDescent="0.3">
      <c r="A7" s="106"/>
      <c r="B7" s="106"/>
      <c r="C7" s="20" t="s">
        <v>120</v>
      </c>
      <c r="D7" s="111"/>
      <c r="E7" s="111"/>
      <c r="F7" s="111"/>
      <c r="G7" s="111"/>
      <c r="H7" s="108"/>
      <c r="I7" s="24" t="s">
        <v>449</v>
      </c>
      <c r="J7" s="24" t="s">
        <v>450</v>
      </c>
      <c r="K7" s="24" t="s">
        <v>280</v>
      </c>
      <c r="L7" s="24">
        <v>5</v>
      </c>
      <c r="M7" s="24">
        <v>5</v>
      </c>
      <c r="N7" s="24">
        <v>5</v>
      </c>
      <c r="O7" s="24">
        <v>5</v>
      </c>
      <c r="P7" s="24">
        <v>20</v>
      </c>
      <c r="Q7" s="24" t="s">
        <v>424</v>
      </c>
      <c r="R7" s="25" t="s">
        <v>497</v>
      </c>
      <c r="S7" s="25" t="s">
        <v>487</v>
      </c>
      <c r="T7" s="44"/>
    </row>
    <row r="8" spans="1:20" ht="33.15" customHeight="1" x14ac:dyDescent="0.3">
      <c r="A8" s="106"/>
      <c r="B8" s="106"/>
      <c r="C8" s="20" t="s">
        <v>121</v>
      </c>
      <c r="D8" s="111"/>
      <c r="E8" s="111"/>
      <c r="F8" s="111"/>
      <c r="G8" s="111"/>
      <c r="H8" s="108"/>
      <c r="I8" s="24" t="s">
        <v>452</v>
      </c>
      <c r="J8" s="24" t="s">
        <v>451</v>
      </c>
      <c r="K8" s="24" t="s">
        <v>280</v>
      </c>
      <c r="L8" s="24">
        <v>10</v>
      </c>
      <c r="M8" s="24">
        <v>10</v>
      </c>
      <c r="N8" s="24">
        <v>10</v>
      </c>
      <c r="O8" s="24">
        <v>10</v>
      </c>
      <c r="P8" s="24">
        <v>40</v>
      </c>
      <c r="Q8" s="24" t="s">
        <v>424</v>
      </c>
      <c r="R8" s="24"/>
      <c r="S8" s="24"/>
      <c r="T8" s="44"/>
    </row>
    <row r="9" spans="1:20" ht="36.450000000000003" customHeight="1" x14ac:dyDescent="0.3">
      <c r="A9" s="107"/>
      <c r="B9" s="107"/>
      <c r="C9" s="20" t="s">
        <v>122</v>
      </c>
      <c r="D9" s="112"/>
      <c r="E9" s="112"/>
      <c r="F9" s="112"/>
      <c r="G9" s="112"/>
      <c r="H9" s="109"/>
      <c r="I9" s="24" t="s">
        <v>453</v>
      </c>
      <c r="J9" s="24" t="s">
        <v>454</v>
      </c>
      <c r="K9" s="24" t="s">
        <v>280</v>
      </c>
      <c r="L9" s="24">
        <v>25</v>
      </c>
      <c r="M9" s="24">
        <v>25</v>
      </c>
      <c r="N9" s="24">
        <v>25</v>
      </c>
      <c r="O9" s="24">
        <v>25</v>
      </c>
      <c r="P9" s="24">
        <v>100</v>
      </c>
      <c r="Q9" s="24" t="s">
        <v>424</v>
      </c>
      <c r="R9" s="24"/>
      <c r="S9" s="24"/>
      <c r="T9" s="44"/>
    </row>
    <row r="10" spans="1:20" ht="41.4" customHeight="1" x14ac:dyDescent="0.3">
      <c r="A10" s="33"/>
      <c r="B10" s="33"/>
      <c r="C10" s="21"/>
      <c r="D10" s="22"/>
      <c r="E10" s="22"/>
      <c r="F10" s="22"/>
      <c r="G10" s="22"/>
      <c r="H10" s="22"/>
      <c r="I10" s="22"/>
      <c r="J10" s="22"/>
      <c r="K10" s="22"/>
      <c r="L10" s="34"/>
      <c r="M10" s="34"/>
      <c r="N10" s="34"/>
      <c r="O10" s="34"/>
      <c r="P10" s="34"/>
      <c r="Q10" s="34"/>
      <c r="R10" s="22"/>
      <c r="S10" s="21"/>
    </row>
  </sheetData>
  <mergeCells count="13">
    <mergeCell ref="A1:B4"/>
    <mergeCell ref="C1:C4"/>
    <mergeCell ref="D1:S1"/>
    <mergeCell ref="D2:S2"/>
    <mergeCell ref="D3:S3"/>
    <mergeCell ref="D4:S4"/>
    <mergeCell ref="H6:H9"/>
    <mergeCell ref="A6:A9"/>
    <mergeCell ref="B6:B9"/>
    <mergeCell ref="D6:D9"/>
    <mergeCell ref="E6:E9"/>
    <mergeCell ref="F6:F9"/>
    <mergeCell ref="G6:G9"/>
  </mergeCells>
  <conditionalFormatting sqref="A5:K5 B6 D6:K6 I7:K9 O5:R5 O8:R9 O6:Q7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6:C9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9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9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9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S11"/>
  <sheetViews>
    <sheetView topLeftCell="B1" zoomScale="110" zoomScaleNormal="110" workbookViewId="0">
      <pane ySplit="5" topLeftCell="A6" activePane="bottomLeft" state="frozen"/>
      <selection activeCell="J10" sqref="J10"/>
      <selection pane="bottomLeft" activeCell="P9" sqref="P9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9.554687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8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116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123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141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38.85" customHeight="1" x14ac:dyDescent="0.3">
      <c r="A6" s="117" t="s">
        <v>124</v>
      </c>
      <c r="B6" s="110" t="s">
        <v>141</v>
      </c>
      <c r="C6" s="20" t="s">
        <v>125</v>
      </c>
      <c r="D6" s="75">
        <v>2000000000</v>
      </c>
      <c r="E6" s="75">
        <v>2000000000</v>
      </c>
      <c r="F6" s="75">
        <v>2000000000</v>
      </c>
      <c r="G6" s="75">
        <v>3036450629</v>
      </c>
      <c r="H6" s="78">
        <f>+D6+E6+F6+G6</f>
        <v>9036450629</v>
      </c>
      <c r="I6" s="24" t="s">
        <v>324</v>
      </c>
      <c r="J6" s="24" t="s">
        <v>461</v>
      </c>
      <c r="K6" s="24" t="s">
        <v>234</v>
      </c>
      <c r="L6" s="24">
        <v>3</v>
      </c>
      <c r="M6" s="24">
        <v>3</v>
      </c>
      <c r="N6" s="24">
        <v>3</v>
      </c>
      <c r="O6" s="24">
        <v>3</v>
      </c>
      <c r="P6" s="24">
        <v>12</v>
      </c>
      <c r="Q6" s="24" t="s">
        <v>424</v>
      </c>
      <c r="R6" s="25" t="s">
        <v>497</v>
      </c>
      <c r="S6" s="25" t="s">
        <v>487</v>
      </c>
    </row>
    <row r="7" spans="1:19" ht="36" customHeight="1" x14ac:dyDescent="0.3">
      <c r="A7" s="105"/>
      <c r="B7" s="106"/>
      <c r="C7" s="20" t="s">
        <v>456</v>
      </c>
      <c r="D7" s="76"/>
      <c r="E7" s="76"/>
      <c r="F7" s="76"/>
      <c r="G7" s="76"/>
      <c r="H7" s="79"/>
      <c r="I7" s="24" t="s">
        <v>462</v>
      </c>
      <c r="J7" s="24" t="s">
        <v>463</v>
      </c>
      <c r="K7" s="24" t="s">
        <v>234</v>
      </c>
      <c r="L7" s="24">
        <v>0</v>
      </c>
      <c r="M7" s="24">
        <v>1</v>
      </c>
      <c r="N7" s="24">
        <v>0</v>
      </c>
      <c r="O7" s="24">
        <v>0</v>
      </c>
      <c r="P7" s="24">
        <v>1</v>
      </c>
      <c r="Q7" s="24" t="s">
        <v>424</v>
      </c>
      <c r="R7" s="25" t="s">
        <v>497</v>
      </c>
      <c r="S7" s="25" t="s">
        <v>487</v>
      </c>
    </row>
    <row r="8" spans="1:19" ht="38.25" customHeight="1" x14ac:dyDescent="0.3">
      <c r="A8" s="105"/>
      <c r="B8" s="106"/>
      <c r="C8" s="20" t="s">
        <v>457</v>
      </c>
      <c r="D8" s="76"/>
      <c r="E8" s="76"/>
      <c r="F8" s="76"/>
      <c r="G8" s="76"/>
      <c r="H8" s="79"/>
      <c r="I8" s="24" t="s">
        <v>458</v>
      </c>
      <c r="J8" s="24" t="s">
        <v>459</v>
      </c>
      <c r="K8" s="24" t="s">
        <v>234</v>
      </c>
      <c r="L8" s="24">
        <v>50</v>
      </c>
      <c r="M8" s="24">
        <v>50</v>
      </c>
      <c r="N8" s="24">
        <v>50</v>
      </c>
      <c r="O8" s="24">
        <v>50</v>
      </c>
      <c r="P8" s="24" t="s">
        <v>460</v>
      </c>
      <c r="Q8" s="24" t="s">
        <v>424</v>
      </c>
      <c r="R8" s="24"/>
      <c r="S8" s="24"/>
    </row>
    <row r="9" spans="1:19" ht="41.4" customHeight="1" x14ac:dyDescent="0.3">
      <c r="A9" s="118"/>
      <c r="B9" s="107"/>
      <c r="C9" s="20" t="s">
        <v>537</v>
      </c>
      <c r="D9" s="77"/>
      <c r="E9" s="77"/>
      <c r="F9" s="77"/>
      <c r="G9" s="77"/>
      <c r="H9" s="80"/>
      <c r="I9" s="36" t="s">
        <v>512</v>
      </c>
      <c r="J9" s="36" t="s">
        <v>513</v>
      </c>
      <c r="K9" s="36" t="s">
        <v>234</v>
      </c>
      <c r="L9" s="24">
        <v>3</v>
      </c>
      <c r="M9" s="24">
        <v>3</v>
      </c>
      <c r="N9" s="24">
        <v>3</v>
      </c>
      <c r="O9" s="24">
        <v>3</v>
      </c>
      <c r="P9" s="48">
        <f>+L9+M9+N9+O9</f>
        <v>12</v>
      </c>
      <c r="Q9" s="24" t="s">
        <v>424</v>
      </c>
      <c r="R9" s="36"/>
      <c r="S9" s="43"/>
    </row>
    <row r="11" spans="1:19" x14ac:dyDescent="0.3">
      <c r="H11" s="49"/>
    </row>
  </sheetData>
  <mergeCells count="13">
    <mergeCell ref="A1:B4"/>
    <mergeCell ref="C1:C4"/>
    <mergeCell ref="D1:S1"/>
    <mergeCell ref="D2:S2"/>
    <mergeCell ref="D3:S3"/>
    <mergeCell ref="D4:S4"/>
    <mergeCell ref="G6:G9"/>
    <mergeCell ref="H6:H9"/>
    <mergeCell ref="B6:B9"/>
    <mergeCell ref="A6:A9"/>
    <mergeCell ref="D6:D9"/>
    <mergeCell ref="E6:E9"/>
    <mergeCell ref="F6:F9"/>
  </mergeCells>
  <conditionalFormatting sqref="R6:R7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6:C8">
    <cfRule type="colorScale" priority="38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8">
    <cfRule type="colorScale" priority="38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8">
    <cfRule type="colorScale" priority="38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8">
    <cfRule type="colorScale" priority="39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5:R5 B6 A5:K5 I7:K8 D6:K6 O8:R8 O6:Q7">
    <cfRule type="colorScale" priority="39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9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9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9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9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Q9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S10"/>
  <sheetViews>
    <sheetView zoomScaleNormal="100" workbookViewId="0">
      <pane ySplit="5" topLeftCell="A6" activePane="bottomLeft" state="frozen"/>
      <selection activeCell="J10" sqref="J10"/>
      <selection pane="bottomLeft" activeCell="C9" sqref="C9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0.66406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6.664062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126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127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140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36.75" customHeight="1" x14ac:dyDescent="0.3">
      <c r="A6" s="105" t="s">
        <v>128</v>
      </c>
      <c r="B6" s="110" t="s">
        <v>140</v>
      </c>
      <c r="C6" s="20" t="s">
        <v>129</v>
      </c>
      <c r="D6" s="75">
        <v>317200664.97000003</v>
      </c>
      <c r="E6" s="75">
        <v>360665219</v>
      </c>
      <c r="F6" s="75">
        <v>375115102</v>
      </c>
      <c r="G6" s="75">
        <v>380203086</v>
      </c>
      <c r="H6" s="78">
        <v>1433184071.97</v>
      </c>
      <c r="I6" s="24" t="s">
        <v>465</v>
      </c>
      <c r="J6" s="24" t="s">
        <v>464</v>
      </c>
      <c r="K6" s="24" t="s">
        <v>234</v>
      </c>
      <c r="L6" s="24">
        <v>0</v>
      </c>
      <c r="M6" s="24">
        <v>0</v>
      </c>
      <c r="N6" s="24">
        <v>1</v>
      </c>
      <c r="O6" s="24">
        <v>0</v>
      </c>
      <c r="P6" s="24">
        <v>1</v>
      </c>
      <c r="Q6" s="24" t="s">
        <v>424</v>
      </c>
      <c r="R6" s="25" t="s">
        <v>497</v>
      </c>
      <c r="S6" s="25" t="s">
        <v>487</v>
      </c>
    </row>
    <row r="7" spans="1:19" ht="42" customHeight="1" x14ac:dyDescent="0.3">
      <c r="A7" s="106"/>
      <c r="B7" s="106"/>
      <c r="C7" s="20" t="s">
        <v>130</v>
      </c>
      <c r="D7" s="111"/>
      <c r="E7" s="111"/>
      <c r="F7" s="111"/>
      <c r="G7" s="111"/>
      <c r="H7" s="108"/>
      <c r="I7" s="24" t="s">
        <v>467</v>
      </c>
      <c r="J7" s="24" t="s">
        <v>466</v>
      </c>
      <c r="K7" s="24" t="s">
        <v>234</v>
      </c>
      <c r="L7" s="24">
        <v>5</v>
      </c>
      <c r="M7" s="24">
        <v>5</v>
      </c>
      <c r="N7" s="24">
        <v>5</v>
      </c>
      <c r="O7" s="24">
        <v>6</v>
      </c>
      <c r="P7" s="24">
        <v>21</v>
      </c>
      <c r="Q7" s="24" t="s">
        <v>424</v>
      </c>
      <c r="R7" s="25" t="s">
        <v>497</v>
      </c>
      <c r="S7" s="25" t="s">
        <v>487</v>
      </c>
    </row>
    <row r="8" spans="1:19" ht="52.5" customHeight="1" x14ac:dyDescent="0.3">
      <c r="A8" s="106"/>
      <c r="B8" s="106"/>
      <c r="C8" s="20" t="s">
        <v>131</v>
      </c>
      <c r="D8" s="111"/>
      <c r="E8" s="111"/>
      <c r="F8" s="111"/>
      <c r="G8" s="111"/>
      <c r="H8" s="108"/>
      <c r="I8" s="24" t="s">
        <v>468</v>
      </c>
      <c r="J8" s="24" t="s">
        <v>455</v>
      </c>
      <c r="K8" s="24" t="s">
        <v>234</v>
      </c>
      <c r="L8" s="24">
        <v>3</v>
      </c>
      <c r="M8" s="24">
        <v>3</v>
      </c>
      <c r="N8" s="24">
        <v>3</v>
      </c>
      <c r="O8" s="24">
        <v>3</v>
      </c>
      <c r="P8" s="24">
        <v>12</v>
      </c>
      <c r="Q8" s="24" t="s">
        <v>424</v>
      </c>
      <c r="R8" s="24"/>
      <c r="S8" s="24"/>
    </row>
    <row r="9" spans="1:19" ht="57.6" customHeight="1" x14ac:dyDescent="0.3">
      <c r="A9" s="107"/>
      <c r="B9" s="107"/>
      <c r="C9" s="20" t="s">
        <v>549</v>
      </c>
      <c r="D9" s="112"/>
      <c r="E9" s="112"/>
      <c r="F9" s="112"/>
      <c r="G9" s="112"/>
      <c r="H9" s="109"/>
      <c r="I9" s="24" t="s">
        <v>468</v>
      </c>
      <c r="J9" s="24" t="s">
        <v>490</v>
      </c>
      <c r="K9" s="24" t="s">
        <v>234</v>
      </c>
      <c r="L9" s="24">
        <v>5</v>
      </c>
      <c r="M9" s="24">
        <v>5</v>
      </c>
      <c r="N9" s="24">
        <v>5</v>
      </c>
      <c r="O9" s="24">
        <v>6</v>
      </c>
      <c r="P9" s="24">
        <v>21</v>
      </c>
      <c r="Q9" s="24" t="s">
        <v>424</v>
      </c>
      <c r="R9" s="24"/>
      <c r="S9" s="24"/>
    </row>
    <row r="10" spans="1:19" ht="41.4" customHeight="1" x14ac:dyDescent="0.3">
      <c r="A10" s="33"/>
      <c r="B10" s="33"/>
      <c r="C10" s="21"/>
      <c r="D10" s="22"/>
      <c r="E10" s="22"/>
      <c r="F10" s="22"/>
      <c r="G10" s="22"/>
      <c r="H10" s="22"/>
      <c r="I10" s="36"/>
      <c r="J10" s="36"/>
      <c r="K10" s="36"/>
      <c r="L10" s="42"/>
      <c r="M10" s="42"/>
      <c r="N10" s="42"/>
      <c r="O10" s="42"/>
      <c r="P10" s="42"/>
      <c r="Q10" s="42"/>
      <c r="R10" s="36"/>
      <c r="S10" s="43"/>
    </row>
  </sheetData>
  <mergeCells count="13">
    <mergeCell ref="A1:B4"/>
    <mergeCell ref="C1:C4"/>
    <mergeCell ref="D1:S1"/>
    <mergeCell ref="D2:S2"/>
    <mergeCell ref="D3:S3"/>
    <mergeCell ref="D4:S4"/>
    <mergeCell ref="H6:H9"/>
    <mergeCell ref="A6:A9"/>
    <mergeCell ref="B6:B9"/>
    <mergeCell ref="D6:D9"/>
    <mergeCell ref="E6:E9"/>
    <mergeCell ref="F6:F9"/>
    <mergeCell ref="G6:G9"/>
  </mergeCells>
  <conditionalFormatting sqref="A5:K5 B6 D6:K6 I7:K9 O5:R5 O8:R9 O6:Q7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6:C9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9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9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9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S7"/>
  <sheetViews>
    <sheetView zoomScaleNormal="100" workbookViewId="0">
      <pane ySplit="5" topLeftCell="A6" activePane="bottomLeft" state="frozen"/>
      <selection activeCell="J10" sqref="J10"/>
      <selection pane="bottomLeft" activeCell="G27" sqref="G27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1.441406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5.8867187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126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127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139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60" customHeight="1" x14ac:dyDescent="0.3">
      <c r="A6" s="39" t="s">
        <v>128</v>
      </c>
      <c r="B6" s="40" t="s">
        <v>139</v>
      </c>
      <c r="C6" s="20" t="s">
        <v>469</v>
      </c>
      <c r="D6" s="30">
        <v>317200664.97000003</v>
      </c>
      <c r="E6" s="30">
        <v>360665219</v>
      </c>
      <c r="F6" s="30">
        <v>375115102</v>
      </c>
      <c r="G6" s="30">
        <v>380203086</v>
      </c>
      <c r="H6" s="31">
        <v>1433184071.97</v>
      </c>
      <c r="I6" s="24" t="s">
        <v>470</v>
      </c>
      <c r="J6" s="24" t="s">
        <v>471</v>
      </c>
      <c r="K6" s="24" t="s">
        <v>263</v>
      </c>
      <c r="L6" s="24">
        <v>0</v>
      </c>
      <c r="M6" s="24">
        <v>1</v>
      </c>
      <c r="N6" s="24">
        <v>1</v>
      </c>
      <c r="O6" s="24">
        <v>1</v>
      </c>
      <c r="P6" s="24">
        <v>1</v>
      </c>
      <c r="Q6" s="24" t="s">
        <v>235</v>
      </c>
      <c r="R6" s="25" t="s">
        <v>497</v>
      </c>
      <c r="S6" s="25" t="s">
        <v>487</v>
      </c>
    </row>
    <row r="7" spans="1:19" ht="41.4" customHeight="1" x14ac:dyDescent="0.3">
      <c r="A7" s="4"/>
      <c r="B7" s="4"/>
      <c r="C7" s="2"/>
      <c r="D7" s="1"/>
      <c r="E7" s="1"/>
      <c r="F7" s="1"/>
      <c r="G7" s="1"/>
      <c r="H7" s="1"/>
      <c r="I7" s="36"/>
      <c r="J7" s="36"/>
      <c r="K7" s="36"/>
      <c r="L7" s="42"/>
      <c r="M7" s="42"/>
      <c r="N7" s="42"/>
      <c r="O7" s="42"/>
      <c r="P7" s="42"/>
      <c r="Q7" s="42"/>
      <c r="R7" s="36"/>
      <c r="S7" s="43"/>
    </row>
  </sheetData>
  <mergeCells count="6">
    <mergeCell ref="A1:B4"/>
    <mergeCell ref="C1:C4"/>
    <mergeCell ref="D1:S1"/>
    <mergeCell ref="D2:S2"/>
    <mergeCell ref="D3:S3"/>
    <mergeCell ref="D4:S4"/>
  </mergeCells>
  <conditionalFormatting sqref="C6">
    <cfRule type="colorScale" priority="38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6">
    <cfRule type="colorScale" priority="38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6">
    <cfRule type="colorScale" priority="38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6">
    <cfRule type="colorScale" priority="38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5:R5 B6 A5:K5 D6:K6 O6:Q6">
    <cfRule type="colorScale" priority="39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">
    <cfRule type="colorScale" priority="39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S9"/>
  <sheetViews>
    <sheetView zoomScaleNormal="100" workbookViewId="0">
      <pane ySplit="5" topLeftCell="A6" activePane="bottomLeft" state="frozen"/>
      <selection activeCell="J10" sqref="J10"/>
      <selection pane="bottomLeft" activeCell="B6" sqref="B6:B8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0.441406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7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126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132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138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43.2" customHeight="1" x14ac:dyDescent="0.3">
      <c r="A6" s="105" t="s">
        <v>133</v>
      </c>
      <c r="B6" s="110" t="s">
        <v>138</v>
      </c>
      <c r="C6" s="20" t="s">
        <v>134</v>
      </c>
      <c r="D6" s="75">
        <v>300000000</v>
      </c>
      <c r="E6" s="75">
        <v>341107626</v>
      </c>
      <c r="F6" s="75">
        <v>354773943</v>
      </c>
      <c r="G6" s="75">
        <v>359586023</v>
      </c>
      <c r="H6" s="78">
        <v>1355467592</v>
      </c>
      <c r="I6" s="24" t="s">
        <v>472</v>
      </c>
      <c r="J6" s="24" t="s">
        <v>428</v>
      </c>
      <c r="K6" s="24" t="s">
        <v>234</v>
      </c>
      <c r="L6" s="24">
        <v>5</v>
      </c>
      <c r="M6" s="24">
        <v>5</v>
      </c>
      <c r="N6" s="24">
        <v>5</v>
      </c>
      <c r="O6" s="24">
        <v>5</v>
      </c>
      <c r="P6" s="24">
        <v>20</v>
      </c>
      <c r="Q6" s="24" t="s">
        <v>235</v>
      </c>
      <c r="R6" s="25" t="s">
        <v>497</v>
      </c>
      <c r="S6" s="25" t="s">
        <v>487</v>
      </c>
    </row>
    <row r="7" spans="1:19" ht="55.65" customHeight="1" x14ac:dyDescent="0.3">
      <c r="A7" s="106"/>
      <c r="B7" s="106"/>
      <c r="C7" s="20" t="s">
        <v>491</v>
      </c>
      <c r="D7" s="111"/>
      <c r="E7" s="111"/>
      <c r="F7" s="111"/>
      <c r="G7" s="111"/>
      <c r="H7" s="108"/>
      <c r="I7" s="24" t="s">
        <v>472</v>
      </c>
      <c r="J7" s="24" t="s">
        <v>428</v>
      </c>
      <c r="K7" s="24" t="s">
        <v>234</v>
      </c>
      <c r="L7" s="24">
        <v>5</v>
      </c>
      <c r="M7" s="24">
        <v>5</v>
      </c>
      <c r="N7" s="24">
        <v>5</v>
      </c>
      <c r="O7" s="24">
        <v>5</v>
      </c>
      <c r="P7" s="24">
        <v>20</v>
      </c>
      <c r="Q7" s="24" t="s">
        <v>235</v>
      </c>
      <c r="R7" s="25" t="s">
        <v>497</v>
      </c>
      <c r="S7" s="25" t="s">
        <v>487</v>
      </c>
    </row>
    <row r="8" spans="1:19" ht="43.2" customHeight="1" x14ac:dyDescent="0.3">
      <c r="A8" s="106"/>
      <c r="B8" s="106"/>
      <c r="C8" s="20" t="s">
        <v>502</v>
      </c>
      <c r="D8" s="111"/>
      <c r="E8" s="111"/>
      <c r="F8" s="111"/>
      <c r="G8" s="111"/>
      <c r="H8" s="108"/>
      <c r="I8" s="24" t="s">
        <v>473</v>
      </c>
      <c r="J8" s="24" t="s">
        <v>474</v>
      </c>
      <c r="K8" s="24" t="s">
        <v>234</v>
      </c>
      <c r="L8" s="24">
        <v>3</v>
      </c>
      <c r="M8" s="24">
        <v>3</v>
      </c>
      <c r="N8" s="24">
        <v>3</v>
      </c>
      <c r="O8" s="24">
        <v>3</v>
      </c>
      <c r="P8" s="24">
        <v>12</v>
      </c>
      <c r="Q8" s="24" t="s">
        <v>235</v>
      </c>
      <c r="R8" s="24"/>
      <c r="S8" s="24"/>
    </row>
    <row r="9" spans="1:19" ht="41.4" customHeight="1" x14ac:dyDescent="0.3">
      <c r="A9" s="33"/>
      <c r="B9" s="33"/>
      <c r="C9" s="21"/>
      <c r="D9" s="22"/>
      <c r="E9" s="22"/>
      <c r="F9" s="22"/>
      <c r="G9" s="22"/>
      <c r="H9" s="22"/>
      <c r="I9" s="36"/>
      <c r="J9" s="36"/>
      <c r="K9" s="36"/>
      <c r="L9" s="42"/>
      <c r="M9" s="42"/>
      <c r="N9" s="42"/>
      <c r="O9" s="42"/>
      <c r="P9" s="42"/>
      <c r="Q9" s="42"/>
      <c r="R9" s="36"/>
      <c r="S9" s="43"/>
    </row>
  </sheetData>
  <mergeCells count="13">
    <mergeCell ref="A1:B4"/>
    <mergeCell ref="C1:C4"/>
    <mergeCell ref="D1:S1"/>
    <mergeCell ref="D2:S2"/>
    <mergeCell ref="D3:S3"/>
    <mergeCell ref="D4:S4"/>
    <mergeCell ref="H6:H8"/>
    <mergeCell ref="A6:A8"/>
    <mergeCell ref="B6:B8"/>
    <mergeCell ref="D6:D8"/>
    <mergeCell ref="E6:E8"/>
    <mergeCell ref="F6:F8"/>
    <mergeCell ref="G6:G8"/>
  </mergeCells>
  <conditionalFormatting sqref="R6:R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5:K5 B6 D6:K6 I7:K8 O5:R5 O8:R8 O6:Q7">
    <cfRule type="colorScale" priority="39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6:C8">
    <cfRule type="colorScale" priority="40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8">
    <cfRule type="colorScale" priority="40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8">
    <cfRule type="colorScale" priority="40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8">
    <cfRule type="colorScale" priority="40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S8"/>
  <sheetViews>
    <sheetView topLeftCell="C1" zoomScale="120" zoomScaleNormal="100" workbookViewId="0">
      <pane ySplit="5" topLeftCell="A6" activePane="bottomLeft" state="frozen"/>
      <selection activeCell="J10" sqref="J10"/>
      <selection pane="bottomLeft" activeCell="P9" sqref="P9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10" width="10.554687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6.664062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126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132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137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40.65" customHeight="1" x14ac:dyDescent="0.3">
      <c r="A6" s="117" t="s">
        <v>133</v>
      </c>
      <c r="B6" s="110" t="s">
        <v>137</v>
      </c>
      <c r="C6" s="20" t="s">
        <v>135</v>
      </c>
      <c r="D6" s="75">
        <v>200000000</v>
      </c>
      <c r="E6" s="75">
        <v>227405084</v>
      </c>
      <c r="F6" s="75">
        <v>236515962</v>
      </c>
      <c r="G6" s="75">
        <v>239724015</v>
      </c>
      <c r="H6" s="78">
        <v>903645061</v>
      </c>
      <c r="I6" s="24" t="s">
        <v>476</v>
      </c>
      <c r="J6" s="24" t="s">
        <v>475</v>
      </c>
      <c r="K6" s="24" t="s">
        <v>234</v>
      </c>
      <c r="L6" s="24">
        <v>0</v>
      </c>
      <c r="M6" s="24">
        <v>2</v>
      </c>
      <c r="N6" s="24">
        <v>2</v>
      </c>
      <c r="O6" s="24">
        <v>2</v>
      </c>
      <c r="P6" s="24">
        <v>6</v>
      </c>
      <c r="Q6" s="24" t="s">
        <v>424</v>
      </c>
      <c r="R6" s="25" t="s">
        <v>497</v>
      </c>
      <c r="S6" s="25" t="s">
        <v>487</v>
      </c>
    </row>
    <row r="7" spans="1:19" ht="36.450000000000003" customHeight="1" x14ac:dyDescent="0.3">
      <c r="A7" s="105"/>
      <c r="B7" s="106"/>
      <c r="C7" s="20" t="s">
        <v>136</v>
      </c>
      <c r="D7" s="76"/>
      <c r="E7" s="76"/>
      <c r="F7" s="76"/>
      <c r="G7" s="76"/>
      <c r="H7" s="79"/>
      <c r="I7" s="24" t="s">
        <v>477</v>
      </c>
      <c r="J7" s="24" t="s">
        <v>478</v>
      </c>
      <c r="K7" s="24" t="s">
        <v>234</v>
      </c>
      <c r="L7" s="24">
        <v>0</v>
      </c>
      <c r="M7" s="24">
        <v>1</v>
      </c>
      <c r="N7" s="24">
        <v>1</v>
      </c>
      <c r="O7" s="24">
        <v>1</v>
      </c>
      <c r="P7" s="24">
        <v>3</v>
      </c>
      <c r="Q7" s="24" t="s">
        <v>424</v>
      </c>
      <c r="R7" s="24"/>
      <c r="S7" s="24"/>
    </row>
    <row r="8" spans="1:19" ht="70.650000000000006" customHeight="1" x14ac:dyDescent="0.3">
      <c r="A8" s="105"/>
      <c r="B8" s="106"/>
      <c r="C8" s="20" t="s">
        <v>548</v>
      </c>
      <c r="D8" s="76"/>
      <c r="E8" s="76"/>
      <c r="F8" s="76"/>
      <c r="G8" s="76"/>
      <c r="H8" s="79"/>
      <c r="I8" s="24" t="s">
        <v>471</v>
      </c>
      <c r="J8" s="24" t="s">
        <v>479</v>
      </c>
      <c r="K8" s="24" t="s">
        <v>263</v>
      </c>
      <c r="L8" s="24">
        <v>0</v>
      </c>
      <c r="M8" s="24">
        <v>0</v>
      </c>
      <c r="N8" s="24">
        <v>1</v>
      </c>
      <c r="O8" s="24">
        <v>0</v>
      </c>
      <c r="P8" s="24">
        <v>1</v>
      </c>
      <c r="Q8" s="24" t="s">
        <v>424</v>
      </c>
      <c r="R8" s="24"/>
      <c r="S8" s="24"/>
    </row>
  </sheetData>
  <mergeCells count="13">
    <mergeCell ref="A1:B4"/>
    <mergeCell ref="C1:C4"/>
    <mergeCell ref="D1:S1"/>
    <mergeCell ref="D2:S2"/>
    <mergeCell ref="D3:S3"/>
    <mergeCell ref="D4:S4"/>
    <mergeCell ref="A6:A8"/>
    <mergeCell ref="E6:E8"/>
    <mergeCell ref="F6:F8"/>
    <mergeCell ref="G6:G8"/>
    <mergeCell ref="H6:H8"/>
    <mergeCell ref="D6:D8"/>
    <mergeCell ref="B6:B8"/>
  </mergeCells>
  <conditionalFormatting sqref="C6:C7">
    <cfRule type="colorScale" priority="16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5:K5 B6 I7:K8 D6:K6 O5:R5 O7:R8 O6:Q6">
    <cfRule type="colorScale" priority="40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8">
    <cfRule type="colorScale" priority="41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8">
    <cfRule type="colorScale" priority="41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8">
    <cfRule type="colorScale" priority="41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S9"/>
  <sheetViews>
    <sheetView zoomScaleNormal="100" workbookViewId="0">
      <pane ySplit="5" topLeftCell="A6" activePane="bottomLeft" state="frozen"/>
      <selection activeCell="J10" sqref="J10"/>
      <selection pane="bottomLeft" activeCell="L7" sqref="L7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2.66406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1.554687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16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52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54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63" customHeight="1" x14ac:dyDescent="0.3">
      <c r="A6" s="90" t="s">
        <v>49</v>
      </c>
      <c r="B6" s="90" t="s">
        <v>61</v>
      </c>
      <c r="C6" s="20" t="s">
        <v>550</v>
      </c>
      <c r="D6" s="93">
        <v>3699642939</v>
      </c>
      <c r="E6" s="93">
        <v>4206588069</v>
      </c>
      <c r="F6" s="93">
        <v>4375123054</v>
      </c>
      <c r="G6" s="93">
        <v>4434466323</v>
      </c>
      <c r="H6" s="91">
        <v>16715820385</v>
      </c>
      <c r="I6" s="24" t="s">
        <v>551</v>
      </c>
      <c r="J6" s="24" t="s">
        <v>552</v>
      </c>
      <c r="K6" s="24" t="s">
        <v>234</v>
      </c>
      <c r="L6" s="27">
        <v>0.25</v>
      </c>
      <c r="M6" s="27">
        <v>0.25</v>
      </c>
      <c r="N6" s="27">
        <v>0.25</v>
      </c>
      <c r="O6" s="27">
        <v>0.25</v>
      </c>
      <c r="P6" s="24">
        <v>1005</v>
      </c>
      <c r="Q6" s="24" t="s">
        <v>235</v>
      </c>
      <c r="R6" s="25" t="s">
        <v>497</v>
      </c>
      <c r="S6" s="25" t="s">
        <v>487</v>
      </c>
    </row>
    <row r="7" spans="1:19" ht="63" customHeight="1" x14ac:dyDescent="0.3">
      <c r="A7" s="90"/>
      <c r="B7" s="90"/>
      <c r="C7" s="20" t="s">
        <v>523</v>
      </c>
      <c r="D7" s="93"/>
      <c r="E7" s="93"/>
      <c r="F7" s="93"/>
      <c r="G7" s="93"/>
      <c r="H7" s="91"/>
      <c r="I7" s="24" t="s">
        <v>240</v>
      </c>
      <c r="J7" s="24" t="s">
        <v>241</v>
      </c>
      <c r="K7" s="24" t="s">
        <v>234</v>
      </c>
      <c r="L7" s="24"/>
      <c r="M7" s="24">
        <v>10</v>
      </c>
      <c r="N7" s="24">
        <v>10</v>
      </c>
      <c r="O7" s="24">
        <v>10</v>
      </c>
      <c r="P7" s="24">
        <v>40</v>
      </c>
      <c r="Q7" s="24"/>
      <c r="R7" s="25"/>
      <c r="S7" s="25"/>
    </row>
    <row r="8" spans="1:19" ht="45.75" customHeight="1" x14ac:dyDescent="0.3">
      <c r="A8" s="90"/>
      <c r="B8" s="90"/>
      <c r="C8" s="20" t="s">
        <v>34</v>
      </c>
      <c r="D8" s="94"/>
      <c r="E8" s="94"/>
      <c r="F8" s="94"/>
      <c r="G8" s="94"/>
      <c r="H8" s="92"/>
      <c r="I8" s="24" t="s">
        <v>240</v>
      </c>
      <c r="J8" s="24" t="s">
        <v>241</v>
      </c>
      <c r="K8" s="24" t="s">
        <v>234</v>
      </c>
      <c r="L8" s="24"/>
      <c r="M8" s="24">
        <v>10</v>
      </c>
      <c r="N8" s="24">
        <v>10</v>
      </c>
      <c r="O8" s="24">
        <v>10</v>
      </c>
      <c r="P8" s="24">
        <v>40</v>
      </c>
      <c r="Q8" s="24" t="s">
        <v>235</v>
      </c>
      <c r="R8" s="25" t="s">
        <v>497</v>
      </c>
      <c r="S8" s="25" t="s">
        <v>487</v>
      </c>
    </row>
    <row r="9" spans="1:19" ht="49.5" customHeight="1" x14ac:dyDescent="0.3">
      <c r="A9" s="90"/>
      <c r="B9" s="90"/>
      <c r="C9" s="20" t="s">
        <v>243</v>
      </c>
      <c r="D9" s="94"/>
      <c r="E9" s="94"/>
      <c r="F9" s="94"/>
      <c r="G9" s="94"/>
      <c r="H9" s="92"/>
      <c r="I9" s="24" t="s">
        <v>240</v>
      </c>
      <c r="J9" s="24" t="s">
        <v>241</v>
      </c>
      <c r="K9" s="24" t="s">
        <v>234</v>
      </c>
      <c r="L9" s="24"/>
      <c r="M9" s="24">
        <v>10</v>
      </c>
      <c r="N9" s="24">
        <v>10</v>
      </c>
      <c r="O9" s="24">
        <v>10</v>
      </c>
      <c r="P9" s="24">
        <v>40</v>
      </c>
      <c r="Q9" s="24" t="s">
        <v>235</v>
      </c>
      <c r="R9" s="25" t="s">
        <v>497</v>
      </c>
      <c r="S9" s="25" t="s">
        <v>487</v>
      </c>
    </row>
  </sheetData>
  <mergeCells count="13">
    <mergeCell ref="A6:A9"/>
    <mergeCell ref="A1:B4"/>
    <mergeCell ref="C1:C4"/>
    <mergeCell ref="D1:S1"/>
    <mergeCell ref="D2:S2"/>
    <mergeCell ref="D3:S3"/>
    <mergeCell ref="D4:S4"/>
    <mergeCell ref="H6:H9"/>
    <mergeCell ref="B6:B9"/>
    <mergeCell ref="D6:D9"/>
    <mergeCell ref="E6:E9"/>
    <mergeCell ref="F6:F9"/>
    <mergeCell ref="G6:G9"/>
  </mergeCells>
  <conditionalFormatting sqref="L6">
    <cfRule type="colorScale" priority="1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8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9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6">
    <cfRule type="colorScale" priority="1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8">
    <cfRule type="colorScale" priority="1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9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6">
    <cfRule type="colorScale" priority="1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8">
    <cfRule type="colorScale" priority="1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9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6:Q6 Q7 I6:K7">
    <cfRule type="colorScale" priority="1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8:Q8 I8:K8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9:Q9 I9:K9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9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8:C9 O5:R5 A5:K5 B6:H7">
    <cfRule type="colorScale" priority="18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">
    <cfRule type="colorScale" priority="19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">
    <cfRule type="colorScale" priority="19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">
    <cfRule type="colorScale" priority="19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7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7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7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7:P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S11"/>
  <sheetViews>
    <sheetView zoomScaleNormal="100" workbookViewId="0">
      <pane ySplit="5" topLeftCell="A9" activePane="bottomLeft" state="frozen"/>
      <selection activeCell="J10" sqref="J10"/>
      <selection pane="bottomLeft" activeCell="O6" sqref="L6:O6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31.6640625" customWidth="1"/>
    <col min="4" max="8" width="15.6640625" customWidth="1"/>
    <col min="9" max="9" width="10.5546875" customWidth="1"/>
    <col min="10" max="10" width="11.332031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6.33203125" customWidth="1"/>
  </cols>
  <sheetData>
    <row r="1" spans="1:19" ht="15.6" x14ac:dyDescent="0.3">
      <c r="A1" s="63"/>
      <c r="B1" s="64"/>
      <c r="C1" s="69" t="s">
        <v>50</v>
      </c>
      <c r="D1" s="81" t="s">
        <v>506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168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169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171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44.4" customHeight="1" x14ac:dyDescent="0.3">
      <c r="A6" s="117" t="s">
        <v>170</v>
      </c>
      <c r="B6" s="110" t="s">
        <v>171</v>
      </c>
      <c r="C6" s="20" t="s">
        <v>503</v>
      </c>
      <c r="D6" s="75">
        <v>1049953716.35</v>
      </c>
      <c r="E6" s="75">
        <v>1193824066</v>
      </c>
      <c r="F6" s="75">
        <v>1241654069</v>
      </c>
      <c r="G6" s="75">
        <v>1258495609</v>
      </c>
      <c r="H6" s="78">
        <v>4743927460.3500004</v>
      </c>
      <c r="I6" s="24" t="s">
        <v>388</v>
      </c>
      <c r="J6" s="24" t="s">
        <v>387</v>
      </c>
      <c r="K6" s="24" t="s">
        <v>234</v>
      </c>
      <c r="L6" s="24">
        <v>3</v>
      </c>
      <c r="M6" s="24">
        <v>3</v>
      </c>
      <c r="N6" s="24">
        <v>3</v>
      </c>
      <c r="O6" s="24">
        <v>4</v>
      </c>
      <c r="P6" s="24">
        <v>13</v>
      </c>
      <c r="Q6" s="24" t="s">
        <v>235</v>
      </c>
      <c r="R6" s="25" t="s">
        <v>497</v>
      </c>
      <c r="S6" s="25" t="s">
        <v>487</v>
      </c>
    </row>
    <row r="7" spans="1:19" ht="39.450000000000003" customHeight="1" x14ac:dyDescent="0.3">
      <c r="A7" s="105"/>
      <c r="B7" s="106"/>
      <c r="C7" s="20" t="s">
        <v>172</v>
      </c>
      <c r="D7" s="76"/>
      <c r="E7" s="76"/>
      <c r="F7" s="76"/>
      <c r="G7" s="76"/>
      <c r="H7" s="79"/>
      <c r="I7" s="24" t="s">
        <v>390</v>
      </c>
      <c r="J7" s="24" t="s">
        <v>389</v>
      </c>
      <c r="K7" s="24" t="s">
        <v>234</v>
      </c>
      <c r="L7" s="24">
        <v>1</v>
      </c>
      <c r="M7" s="24">
        <v>1</v>
      </c>
      <c r="N7" s="24">
        <v>1</v>
      </c>
      <c r="O7" s="24">
        <v>1</v>
      </c>
      <c r="P7" s="24">
        <v>4</v>
      </c>
      <c r="Q7" s="24" t="s">
        <v>235</v>
      </c>
      <c r="R7" s="25" t="s">
        <v>497</v>
      </c>
      <c r="S7" s="25" t="s">
        <v>487</v>
      </c>
    </row>
    <row r="8" spans="1:19" ht="43.2" customHeight="1" x14ac:dyDescent="0.3">
      <c r="A8" s="105"/>
      <c r="B8" s="106"/>
      <c r="C8" s="20" t="s">
        <v>392</v>
      </c>
      <c r="D8" s="76"/>
      <c r="E8" s="76"/>
      <c r="F8" s="76"/>
      <c r="G8" s="76"/>
      <c r="H8" s="79"/>
      <c r="I8" s="24" t="s">
        <v>391</v>
      </c>
      <c r="J8" s="24" t="s">
        <v>389</v>
      </c>
      <c r="K8" s="24" t="s">
        <v>234</v>
      </c>
      <c r="L8" s="24">
        <v>1</v>
      </c>
      <c r="M8" s="24">
        <v>1</v>
      </c>
      <c r="N8" s="24">
        <v>1</v>
      </c>
      <c r="O8" s="24">
        <v>1</v>
      </c>
      <c r="P8" s="24">
        <v>4</v>
      </c>
      <c r="Q8" s="24"/>
      <c r="R8" s="24"/>
      <c r="S8" s="24"/>
    </row>
    <row r="9" spans="1:19" ht="27" customHeight="1" x14ac:dyDescent="0.3">
      <c r="A9" s="105"/>
      <c r="B9" s="106"/>
      <c r="C9" s="20" t="s">
        <v>393</v>
      </c>
      <c r="D9" s="76"/>
      <c r="E9" s="76"/>
      <c r="F9" s="76"/>
      <c r="G9" s="76"/>
      <c r="H9" s="79"/>
      <c r="I9" s="24" t="s">
        <v>394</v>
      </c>
      <c r="J9" s="24" t="s">
        <v>395</v>
      </c>
      <c r="K9" s="24" t="s">
        <v>234</v>
      </c>
      <c r="L9" s="24">
        <v>1</v>
      </c>
      <c r="M9" s="24">
        <v>1</v>
      </c>
      <c r="N9" s="24">
        <v>1</v>
      </c>
      <c r="O9" s="24">
        <v>1</v>
      </c>
      <c r="P9" s="24">
        <v>4</v>
      </c>
      <c r="Q9" s="24"/>
      <c r="R9" s="24"/>
      <c r="S9" s="24"/>
    </row>
    <row r="10" spans="1:19" ht="47.7" customHeight="1" x14ac:dyDescent="0.3">
      <c r="A10" s="105"/>
      <c r="B10" s="106"/>
      <c r="C10" s="20" t="s">
        <v>541</v>
      </c>
      <c r="D10" s="76"/>
      <c r="E10" s="76"/>
      <c r="F10" s="76"/>
      <c r="G10" s="76"/>
      <c r="H10" s="79"/>
      <c r="I10" s="36" t="s">
        <v>384</v>
      </c>
      <c r="J10" s="36" t="s">
        <v>385</v>
      </c>
      <c r="K10" s="36" t="s">
        <v>242</v>
      </c>
      <c r="L10" s="36">
        <v>2</v>
      </c>
      <c r="M10" s="36">
        <v>8</v>
      </c>
      <c r="N10" s="36">
        <v>8</v>
      </c>
      <c r="O10" s="36">
        <v>8</v>
      </c>
      <c r="P10" s="36">
        <v>26</v>
      </c>
      <c r="Q10" s="42" t="s">
        <v>235</v>
      </c>
      <c r="R10" s="36"/>
      <c r="S10" s="43"/>
    </row>
    <row r="11" spans="1:19" ht="40.200000000000003" customHeight="1" x14ac:dyDescent="0.3">
      <c r="A11" s="118"/>
      <c r="B11" s="107"/>
      <c r="C11" s="20" t="s">
        <v>386</v>
      </c>
      <c r="D11" s="77"/>
      <c r="E11" s="77"/>
      <c r="F11" s="77"/>
      <c r="G11" s="77"/>
      <c r="H11" s="80"/>
      <c r="I11" s="24" t="s">
        <v>396</v>
      </c>
      <c r="J11" s="24" t="s">
        <v>395</v>
      </c>
      <c r="K11" s="24" t="s">
        <v>397</v>
      </c>
      <c r="L11" s="24">
        <v>1</v>
      </c>
      <c r="M11" s="24">
        <v>1</v>
      </c>
      <c r="N11" s="24">
        <v>1</v>
      </c>
      <c r="O11" s="24">
        <v>1</v>
      </c>
      <c r="P11" s="24">
        <v>4</v>
      </c>
      <c r="Q11" s="42" t="s">
        <v>235</v>
      </c>
      <c r="R11" s="25" t="s">
        <v>497</v>
      </c>
      <c r="S11" s="25" t="s">
        <v>487</v>
      </c>
    </row>
  </sheetData>
  <mergeCells count="13">
    <mergeCell ref="G6:G11"/>
    <mergeCell ref="H6:H11"/>
    <mergeCell ref="A1:B4"/>
    <mergeCell ref="C1:C4"/>
    <mergeCell ref="D1:S1"/>
    <mergeCell ref="D2:S2"/>
    <mergeCell ref="D3:S3"/>
    <mergeCell ref="D4:S4"/>
    <mergeCell ref="A6:A11"/>
    <mergeCell ref="B6:B11"/>
    <mergeCell ref="D6:D11"/>
    <mergeCell ref="E6:E11"/>
    <mergeCell ref="F6:F11"/>
  </mergeCells>
  <conditionalFormatting sqref="A5:K5 B6 D6:K6 O5:R5 I7:K9 I11:K11 O11:P11 O8:R9 O6:Q7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6:C7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9 L11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9 M11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9 N11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7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11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8:C11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S9"/>
  <sheetViews>
    <sheetView tabSelected="1" zoomScaleNormal="100" workbookViewId="0">
      <pane ySplit="5" topLeftCell="A6" activePane="bottomLeft" state="frozen"/>
      <selection activeCell="J10" sqref="J10"/>
      <selection pane="bottomLeft" activeCell="A6" sqref="A6:A9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32.33203125" customWidth="1"/>
    <col min="4" max="8" width="15.6640625" customWidth="1"/>
    <col min="9" max="9" width="10.5546875" customWidth="1"/>
    <col min="10" max="10" width="8.10937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1.554687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168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169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173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45.75" customHeight="1" x14ac:dyDescent="0.3">
      <c r="A6" s="105" t="s">
        <v>170</v>
      </c>
      <c r="B6" s="110" t="s">
        <v>173</v>
      </c>
      <c r="C6" s="20" t="s">
        <v>174</v>
      </c>
      <c r="D6" s="75">
        <v>1049953716.35</v>
      </c>
      <c r="E6" s="75">
        <v>1193824081</v>
      </c>
      <c r="F6" s="75">
        <v>1241654103</v>
      </c>
      <c r="G6" s="75">
        <v>1258495658</v>
      </c>
      <c r="H6" s="78">
        <v>4743927558.3500004</v>
      </c>
      <c r="I6" s="24" t="s">
        <v>494</v>
      </c>
      <c r="J6" s="24" t="s">
        <v>510</v>
      </c>
      <c r="K6" s="24" t="s">
        <v>234</v>
      </c>
      <c r="L6" s="24">
        <v>1</v>
      </c>
      <c r="M6" s="24">
        <v>1</v>
      </c>
      <c r="N6" s="24">
        <v>1</v>
      </c>
      <c r="O6" s="24">
        <v>1</v>
      </c>
      <c r="P6" s="24">
        <v>4</v>
      </c>
      <c r="Q6" s="24"/>
      <c r="R6" s="25" t="s">
        <v>497</v>
      </c>
      <c r="S6" s="25" t="s">
        <v>487</v>
      </c>
    </row>
    <row r="7" spans="1:19" ht="47.7" customHeight="1" x14ac:dyDescent="0.3">
      <c r="A7" s="106"/>
      <c r="B7" s="106"/>
      <c r="C7" s="20" t="s">
        <v>175</v>
      </c>
      <c r="D7" s="111"/>
      <c r="E7" s="111"/>
      <c r="F7" s="111"/>
      <c r="G7" s="111"/>
      <c r="H7" s="108"/>
      <c r="I7" s="24" t="s">
        <v>529</v>
      </c>
      <c r="J7" s="24" t="s">
        <v>530</v>
      </c>
      <c r="K7" s="24" t="s">
        <v>234</v>
      </c>
      <c r="L7" s="24">
        <v>6</v>
      </c>
      <c r="M7" s="24">
        <v>6</v>
      </c>
      <c r="N7" s="24">
        <v>6</v>
      </c>
      <c r="O7" s="24">
        <v>3</v>
      </c>
      <c r="P7" s="24">
        <f>+L7+M7+N7+O7</f>
        <v>21</v>
      </c>
      <c r="Q7" s="24"/>
      <c r="R7" s="25" t="s">
        <v>497</v>
      </c>
      <c r="S7" s="25" t="s">
        <v>487</v>
      </c>
    </row>
    <row r="8" spans="1:19" ht="35.25" customHeight="1" x14ac:dyDescent="0.3">
      <c r="A8" s="106"/>
      <c r="B8" s="106"/>
      <c r="C8" s="20" t="s">
        <v>176</v>
      </c>
      <c r="D8" s="111"/>
      <c r="E8" s="111"/>
      <c r="F8" s="111"/>
      <c r="G8" s="111"/>
      <c r="H8" s="108"/>
      <c r="I8" s="24" t="s">
        <v>529</v>
      </c>
      <c r="J8" s="24" t="s">
        <v>531</v>
      </c>
      <c r="K8" s="24" t="s">
        <v>234</v>
      </c>
      <c r="L8" s="24">
        <v>1</v>
      </c>
      <c r="M8" s="24">
        <v>1</v>
      </c>
      <c r="N8" s="24">
        <v>1</v>
      </c>
      <c r="O8" s="24">
        <v>1</v>
      </c>
      <c r="P8" s="24">
        <f>+L8+M8+N8+O8</f>
        <v>4</v>
      </c>
      <c r="Q8" s="24"/>
      <c r="R8" s="24"/>
      <c r="S8" s="24"/>
    </row>
    <row r="9" spans="1:19" ht="39.75" customHeight="1" x14ac:dyDescent="0.3">
      <c r="A9" s="107"/>
      <c r="B9" s="107"/>
      <c r="C9" s="20" t="s">
        <v>177</v>
      </c>
      <c r="D9" s="112"/>
      <c r="E9" s="112"/>
      <c r="F9" s="112"/>
      <c r="G9" s="112"/>
      <c r="H9" s="109"/>
      <c r="I9" s="24" t="s">
        <v>529</v>
      </c>
      <c r="J9" s="24" t="s">
        <v>530</v>
      </c>
      <c r="K9" s="24" t="s">
        <v>234</v>
      </c>
      <c r="L9" s="24">
        <v>6</v>
      </c>
      <c r="M9" s="24">
        <v>6</v>
      </c>
      <c r="N9" s="24">
        <v>6</v>
      </c>
      <c r="O9" s="24">
        <v>3</v>
      </c>
      <c r="P9" s="24">
        <f>+L9+M9+N9+O9</f>
        <v>21</v>
      </c>
      <c r="Q9" s="24"/>
      <c r="R9" s="24"/>
      <c r="S9" s="24"/>
    </row>
  </sheetData>
  <mergeCells count="13">
    <mergeCell ref="A1:B4"/>
    <mergeCell ref="C1:C4"/>
    <mergeCell ref="D1:S1"/>
    <mergeCell ref="D2:S2"/>
    <mergeCell ref="D3:S3"/>
    <mergeCell ref="D4:S4"/>
    <mergeCell ref="H6:H9"/>
    <mergeCell ref="A6:A9"/>
    <mergeCell ref="B6:B9"/>
    <mergeCell ref="D6:D9"/>
    <mergeCell ref="E6:E9"/>
    <mergeCell ref="F6:F9"/>
    <mergeCell ref="G6:G9"/>
  </mergeCells>
  <conditionalFormatting sqref="C6:C9">
    <cfRule type="colorScale" priority="1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 L7">
    <cfRule type="colorScale" priority="1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 M7">
    <cfRule type="colorScale" priority="1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 N7">
    <cfRule type="colorScale" priority="2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5:R5 B6 A5:K5 D6:K6 P6:Q7 I7:K9 P8:R9">
    <cfRule type="colorScale" priority="1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">
    <cfRule type="colorScale" priority="1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7">
    <cfRule type="colorScale" priority="1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7">
    <cfRule type="colorScale" priority="1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6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6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6">
    <cfRule type="colorScale" priority="1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6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8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8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8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8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9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9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9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"/>
  <sheetViews>
    <sheetView zoomScaleNormal="100" workbookViewId="0">
      <selection activeCell="J10" sqref="J10"/>
    </sheetView>
  </sheetViews>
  <sheetFormatPr baseColWidth="10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S12"/>
  <sheetViews>
    <sheetView zoomScaleNormal="100" workbookViewId="0">
      <pane ySplit="5" topLeftCell="A9" activePane="bottomLeft" state="frozen"/>
      <selection activeCell="J10" sqref="J10"/>
      <selection pane="bottomLeft" activeCell="P16" sqref="P16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9.8867187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7.33203125" customWidth="1"/>
  </cols>
  <sheetData>
    <row r="1" spans="1:19" ht="15.6" x14ac:dyDescent="0.3">
      <c r="A1" s="63"/>
      <c r="B1" s="64"/>
      <c r="C1" s="69" t="s">
        <v>50</v>
      </c>
      <c r="D1" s="81" t="s">
        <v>506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16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52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55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43.2" customHeight="1" x14ac:dyDescent="0.3">
      <c r="A6" s="101" t="s">
        <v>49</v>
      </c>
      <c r="B6" s="99" t="s">
        <v>55</v>
      </c>
      <c r="C6" s="50" t="s">
        <v>246</v>
      </c>
      <c r="D6" s="103">
        <v>1470000000</v>
      </c>
      <c r="E6" s="95">
        <v>1671427368</v>
      </c>
      <c r="F6" s="95">
        <v>1738392324</v>
      </c>
      <c r="G6" s="95">
        <v>1761971519</v>
      </c>
      <c r="H6" s="97">
        <v>6641791211</v>
      </c>
      <c r="I6" s="24" t="s">
        <v>244</v>
      </c>
      <c r="J6" s="24" t="s">
        <v>245</v>
      </c>
      <c r="K6" s="24" t="s">
        <v>248</v>
      </c>
      <c r="L6" s="24">
        <v>1</v>
      </c>
      <c r="M6" s="24">
        <v>1</v>
      </c>
      <c r="N6" s="24">
        <v>1</v>
      </c>
      <c r="O6" s="24">
        <v>1</v>
      </c>
      <c r="P6" s="24">
        <v>4</v>
      </c>
      <c r="Q6" s="24" t="s">
        <v>509</v>
      </c>
      <c r="R6" s="25" t="s">
        <v>497</v>
      </c>
      <c r="S6" s="25" t="s">
        <v>487</v>
      </c>
    </row>
    <row r="7" spans="1:19" ht="38.85" customHeight="1" x14ac:dyDescent="0.3">
      <c r="A7" s="102"/>
      <c r="B7" s="100"/>
      <c r="C7" s="50" t="s">
        <v>35</v>
      </c>
      <c r="D7" s="104"/>
      <c r="E7" s="96"/>
      <c r="F7" s="96"/>
      <c r="G7" s="96"/>
      <c r="H7" s="98"/>
      <c r="I7" s="24" t="s">
        <v>511</v>
      </c>
      <c r="J7" s="24" t="s">
        <v>410</v>
      </c>
      <c r="K7" s="24" t="s">
        <v>248</v>
      </c>
      <c r="L7" s="24" t="s">
        <v>252</v>
      </c>
      <c r="M7" s="24" t="s">
        <v>253</v>
      </c>
      <c r="N7" s="24" t="s">
        <v>253</v>
      </c>
      <c r="O7" s="24" t="s">
        <v>253</v>
      </c>
      <c r="P7" s="24" t="s">
        <v>254</v>
      </c>
      <c r="Q7" s="24" t="s">
        <v>509</v>
      </c>
      <c r="R7" s="25" t="s">
        <v>497</v>
      </c>
      <c r="S7" s="25" t="s">
        <v>487</v>
      </c>
    </row>
    <row r="8" spans="1:19" ht="46.5" customHeight="1" x14ac:dyDescent="0.3">
      <c r="A8" s="102"/>
      <c r="B8" s="100"/>
      <c r="C8" s="50" t="s">
        <v>36</v>
      </c>
      <c r="D8" s="104"/>
      <c r="E8" s="96"/>
      <c r="F8" s="96"/>
      <c r="G8" s="96"/>
      <c r="H8" s="98"/>
      <c r="I8" s="24" t="s">
        <v>511</v>
      </c>
      <c r="J8" s="24" t="s">
        <v>410</v>
      </c>
      <c r="K8" s="24" t="s">
        <v>248</v>
      </c>
      <c r="L8" s="24" t="s">
        <v>253</v>
      </c>
      <c r="M8" s="24" t="s">
        <v>255</v>
      </c>
      <c r="N8" s="24" t="s">
        <v>255</v>
      </c>
      <c r="O8" s="24" t="s">
        <v>256</v>
      </c>
      <c r="P8" s="24" t="s">
        <v>257</v>
      </c>
      <c r="Q8" s="24" t="s">
        <v>509</v>
      </c>
      <c r="R8" s="24"/>
      <c r="S8" s="24" t="s">
        <v>249</v>
      </c>
    </row>
    <row r="9" spans="1:19" ht="57" customHeight="1" x14ac:dyDescent="0.3">
      <c r="A9" s="102"/>
      <c r="B9" s="100"/>
      <c r="C9" s="50" t="s">
        <v>37</v>
      </c>
      <c r="D9" s="104"/>
      <c r="E9" s="96"/>
      <c r="F9" s="96"/>
      <c r="G9" s="96"/>
      <c r="H9" s="98"/>
      <c r="I9" s="24" t="s">
        <v>259</v>
      </c>
      <c r="J9" s="24" t="s">
        <v>260</v>
      </c>
      <c r="K9" s="24" t="s">
        <v>248</v>
      </c>
      <c r="L9" s="24">
        <v>4</v>
      </c>
      <c r="M9" s="24">
        <v>4</v>
      </c>
      <c r="N9" s="24">
        <v>4</v>
      </c>
      <c r="O9" s="24">
        <v>4</v>
      </c>
      <c r="P9" s="24">
        <v>16</v>
      </c>
      <c r="Q9" s="24" t="s">
        <v>509</v>
      </c>
      <c r="R9" s="24"/>
      <c r="S9" s="24" t="s">
        <v>249</v>
      </c>
    </row>
    <row r="10" spans="1:19" ht="50.85" customHeight="1" x14ac:dyDescent="0.3">
      <c r="A10" s="102"/>
      <c r="B10" s="100"/>
      <c r="C10" s="50" t="s">
        <v>247</v>
      </c>
      <c r="D10" s="104"/>
      <c r="E10" s="96"/>
      <c r="F10" s="96"/>
      <c r="G10" s="96"/>
      <c r="H10" s="98"/>
      <c r="I10" s="35" t="s">
        <v>240</v>
      </c>
      <c r="J10" s="24" t="s">
        <v>241</v>
      </c>
      <c r="K10" s="35" t="s">
        <v>234</v>
      </c>
      <c r="L10" s="35">
        <v>10</v>
      </c>
      <c r="M10" s="35">
        <v>10</v>
      </c>
      <c r="N10" s="35">
        <v>10</v>
      </c>
      <c r="O10" s="35">
        <v>10</v>
      </c>
      <c r="P10" s="35">
        <v>40</v>
      </c>
      <c r="Q10" s="35" t="s">
        <v>235</v>
      </c>
      <c r="R10" s="36"/>
      <c r="S10" s="35" t="s">
        <v>236</v>
      </c>
    </row>
    <row r="11" spans="1:19" ht="30.6" x14ac:dyDescent="0.3">
      <c r="A11" s="102"/>
      <c r="B11" s="100"/>
      <c r="C11" s="50" t="s">
        <v>258</v>
      </c>
      <c r="D11" s="104"/>
      <c r="E11" s="96"/>
      <c r="F11" s="96"/>
      <c r="G11" s="96"/>
      <c r="H11" s="98"/>
      <c r="I11" s="24" t="s">
        <v>511</v>
      </c>
      <c r="J11" s="24" t="s">
        <v>410</v>
      </c>
      <c r="K11" s="24" t="s">
        <v>248</v>
      </c>
      <c r="L11" s="24" t="s">
        <v>253</v>
      </c>
      <c r="M11" s="24" t="s">
        <v>255</v>
      </c>
      <c r="N11" s="24" t="s">
        <v>255</v>
      </c>
      <c r="O11" s="24" t="s">
        <v>256</v>
      </c>
      <c r="P11" s="24" t="s">
        <v>257</v>
      </c>
      <c r="Q11" s="35" t="s">
        <v>235</v>
      </c>
      <c r="R11" s="36"/>
      <c r="S11" s="35" t="s">
        <v>236</v>
      </c>
    </row>
    <row r="12" spans="1:19" s="52" customFormat="1" ht="40.799999999999997" x14ac:dyDescent="0.3">
      <c r="A12" s="102"/>
      <c r="B12" s="100"/>
      <c r="C12" s="51" t="s">
        <v>532</v>
      </c>
      <c r="D12" s="104"/>
      <c r="E12" s="96"/>
      <c r="F12" s="96"/>
      <c r="G12" s="96"/>
      <c r="H12" s="98"/>
      <c r="I12" s="24" t="s">
        <v>533</v>
      </c>
      <c r="J12" s="24" t="s">
        <v>534</v>
      </c>
      <c r="K12" s="24" t="s">
        <v>248</v>
      </c>
      <c r="L12" s="24">
        <v>70</v>
      </c>
      <c r="M12" s="24">
        <v>70</v>
      </c>
      <c r="N12" s="24">
        <v>70</v>
      </c>
      <c r="O12" s="24">
        <v>70</v>
      </c>
      <c r="P12" s="24">
        <v>280</v>
      </c>
      <c r="Q12" s="35" t="s">
        <v>235</v>
      </c>
      <c r="R12" s="36"/>
      <c r="S12" s="35"/>
    </row>
  </sheetData>
  <mergeCells count="13">
    <mergeCell ref="G6:G12"/>
    <mergeCell ref="H6:H12"/>
    <mergeCell ref="B6:B12"/>
    <mergeCell ref="A6:A12"/>
    <mergeCell ref="A1:B4"/>
    <mergeCell ref="C1:C4"/>
    <mergeCell ref="D1:S1"/>
    <mergeCell ref="D2:S2"/>
    <mergeCell ref="D3:S3"/>
    <mergeCell ref="D4:S4"/>
    <mergeCell ref="D6:D12"/>
    <mergeCell ref="E6:E12"/>
    <mergeCell ref="F6:F12"/>
  </mergeCells>
  <conditionalFormatting sqref="I11:K11 O11:P11">
    <cfRule type="colorScale" priority="1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9">
    <cfRule type="colorScale" priority="12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10">
    <cfRule type="colorScale" priority="2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11">
    <cfRule type="colorScale" priority="1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6 M8:M9">
    <cfRule type="colorScale" priority="12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7">
    <cfRule type="colorScale" priority="3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10">
    <cfRule type="colorScale" priority="2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11">
    <cfRule type="colorScale" priority="1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6 N8:N9">
    <cfRule type="colorScale" priority="13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7">
    <cfRule type="colorScale" priority="2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10">
    <cfRule type="colorScale" priority="2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11">
    <cfRule type="colorScale" priority="1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7">
    <cfRule type="colorScale" priority="2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10:Q10 I10:K10">
    <cfRule type="colorScale" priority="2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5:R5 C7:C9 B6:K6 A5:K5 P7:Q7 I7:K9 O8:R9 O6:Q6">
    <cfRule type="colorScale" priority="12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Q11">
    <cfRule type="colorScale" priority="2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7">
    <cfRule type="colorScale" priority="1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10">
    <cfRule type="colorScale" priority="1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11">
    <cfRule type="colorScale" priority="1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12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12:K12 O12:P1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12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12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12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Q12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S9"/>
  <sheetViews>
    <sheetView zoomScaleNormal="100" workbookViewId="0">
      <pane ySplit="5" topLeftCell="A6" activePane="bottomLeft" state="frozen"/>
      <selection activeCell="J10" sqref="J10"/>
      <selection pane="bottomLeft" activeCell="B6" sqref="B6:B9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10" width="10.554687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1.554687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16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52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56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55.2" customHeight="1" x14ac:dyDescent="0.3">
      <c r="A6" s="105" t="s">
        <v>49</v>
      </c>
      <c r="B6" s="110" t="s">
        <v>62</v>
      </c>
      <c r="C6" s="20" t="s">
        <v>542</v>
      </c>
      <c r="D6" s="75">
        <v>684145074.99000001</v>
      </c>
      <c r="E6" s="75">
        <v>777890341</v>
      </c>
      <c r="F6" s="75">
        <v>809056154</v>
      </c>
      <c r="G6" s="75">
        <v>820030025</v>
      </c>
      <c r="H6" s="78">
        <v>3091121594.9899998</v>
      </c>
      <c r="I6" s="24" t="s">
        <v>261</v>
      </c>
      <c r="J6" s="24" t="s">
        <v>262</v>
      </c>
      <c r="K6" s="24" t="s">
        <v>263</v>
      </c>
      <c r="L6" s="24">
        <v>0</v>
      </c>
      <c r="M6" s="24">
        <v>1</v>
      </c>
      <c r="N6" s="24">
        <v>1</v>
      </c>
      <c r="O6" s="24">
        <v>1</v>
      </c>
      <c r="P6" s="24">
        <v>3</v>
      </c>
      <c r="Q6" s="24" t="s">
        <v>235</v>
      </c>
      <c r="R6" s="25" t="s">
        <v>497</v>
      </c>
      <c r="S6" s="25" t="s">
        <v>487</v>
      </c>
    </row>
    <row r="7" spans="1:19" ht="51.45" customHeight="1" x14ac:dyDescent="0.3">
      <c r="A7" s="106"/>
      <c r="B7" s="106"/>
      <c r="C7" s="20" t="s">
        <v>38</v>
      </c>
      <c r="D7" s="111"/>
      <c r="E7" s="111"/>
      <c r="F7" s="111"/>
      <c r="G7" s="111"/>
      <c r="H7" s="108"/>
      <c r="I7" s="24" t="s">
        <v>511</v>
      </c>
      <c r="J7" s="24" t="s">
        <v>410</v>
      </c>
      <c r="K7" s="24" t="s">
        <v>248</v>
      </c>
      <c r="L7" s="24" t="s">
        <v>250</v>
      </c>
      <c r="M7" s="24" t="s">
        <v>250</v>
      </c>
      <c r="N7" s="24" t="s">
        <v>250</v>
      </c>
      <c r="O7" s="24" t="s">
        <v>250</v>
      </c>
      <c r="P7" s="24" t="s">
        <v>251</v>
      </c>
      <c r="Q7" s="24" t="s">
        <v>235</v>
      </c>
      <c r="R7" s="25" t="s">
        <v>497</v>
      </c>
      <c r="S7" s="25" t="s">
        <v>487</v>
      </c>
    </row>
    <row r="8" spans="1:19" ht="45.15" customHeight="1" x14ac:dyDescent="0.3">
      <c r="A8" s="106"/>
      <c r="B8" s="106"/>
      <c r="C8" s="20" t="s">
        <v>264</v>
      </c>
      <c r="D8" s="111"/>
      <c r="E8" s="111"/>
      <c r="F8" s="111"/>
      <c r="G8" s="111"/>
      <c r="H8" s="108"/>
      <c r="I8" s="24" t="s">
        <v>265</v>
      </c>
      <c r="J8" s="24" t="s">
        <v>266</v>
      </c>
      <c r="K8" s="24" t="s">
        <v>248</v>
      </c>
      <c r="L8" s="24">
        <v>2</v>
      </c>
      <c r="M8" s="24">
        <v>2</v>
      </c>
      <c r="N8" s="24">
        <v>2</v>
      </c>
      <c r="O8" s="24">
        <v>2</v>
      </c>
      <c r="P8" s="24">
        <v>8</v>
      </c>
      <c r="Q8" s="24" t="s">
        <v>235</v>
      </c>
      <c r="R8" s="36"/>
      <c r="S8" s="24" t="s">
        <v>236</v>
      </c>
    </row>
    <row r="9" spans="1:19" ht="57" customHeight="1" x14ac:dyDescent="0.3">
      <c r="A9" s="107"/>
      <c r="B9" s="107"/>
      <c r="C9" s="20" t="s">
        <v>39</v>
      </c>
      <c r="D9" s="112"/>
      <c r="E9" s="112"/>
      <c r="F9" s="112"/>
      <c r="G9" s="112"/>
      <c r="H9" s="109"/>
      <c r="I9" s="24" t="s">
        <v>265</v>
      </c>
      <c r="J9" s="24" t="s">
        <v>266</v>
      </c>
      <c r="K9" s="24" t="s">
        <v>248</v>
      </c>
      <c r="L9" s="24">
        <v>1</v>
      </c>
      <c r="M9" s="24">
        <v>1</v>
      </c>
      <c r="N9" s="24">
        <v>1</v>
      </c>
      <c r="O9" s="24">
        <v>1</v>
      </c>
      <c r="P9" s="24">
        <v>4</v>
      </c>
      <c r="Q9" s="24" t="s">
        <v>235</v>
      </c>
      <c r="R9" s="36"/>
      <c r="S9" s="24" t="s">
        <v>236</v>
      </c>
    </row>
  </sheetData>
  <mergeCells count="13">
    <mergeCell ref="A6:A9"/>
    <mergeCell ref="A1:B4"/>
    <mergeCell ref="C1:C4"/>
    <mergeCell ref="D1:S1"/>
    <mergeCell ref="D2:S2"/>
    <mergeCell ref="D3:S3"/>
    <mergeCell ref="D4:S4"/>
    <mergeCell ref="H6:H9"/>
    <mergeCell ref="B6:B9"/>
    <mergeCell ref="D6:D9"/>
    <mergeCell ref="E6:E9"/>
    <mergeCell ref="F6:F9"/>
    <mergeCell ref="G6:G9"/>
  </mergeCells>
  <conditionalFormatting sqref="B6:K6 O5:R5 C7:C9 A5:K5 O8:P9 I8:K9 O6:Q6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7:K7 O7:P7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6 L8:L9">
    <cfRule type="colorScale" priority="10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7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6 M8:M9">
    <cfRule type="colorScale" priority="10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7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6 N8:N9">
    <cfRule type="colorScale" priority="10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7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Q7:Q9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S9"/>
  <sheetViews>
    <sheetView zoomScaleNormal="100" workbookViewId="0">
      <pane ySplit="5" topLeftCell="A6" activePane="bottomLeft" state="frozen"/>
      <selection activeCell="J10" sqref="J10"/>
      <selection pane="bottomLeft" activeCell="C9" sqref="C9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1.332031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1.554687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16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57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58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51.9" customHeight="1" x14ac:dyDescent="0.3">
      <c r="A6" s="105" t="s">
        <v>59</v>
      </c>
      <c r="B6" s="110" t="s">
        <v>58</v>
      </c>
      <c r="C6" s="20" t="s">
        <v>267</v>
      </c>
      <c r="D6" s="75">
        <v>692500000</v>
      </c>
      <c r="E6" s="75">
        <v>787390103</v>
      </c>
      <c r="F6" s="75">
        <v>818936519</v>
      </c>
      <c r="G6" s="75">
        <v>830044405</v>
      </c>
      <c r="H6" s="78">
        <v>3128871027</v>
      </c>
      <c r="I6" s="24" t="s">
        <v>268</v>
      </c>
      <c r="J6" s="24" t="s">
        <v>269</v>
      </c>
      <c r="K6" s="24" t="s">
        <v>234</v>
      </c>
      <c r="L6" s="24">
        <v>4</v>
      </c>
      <c r="M6" s="24">
        <v>4</v>
      </c>
      <c r="N6" s="24">
        <v>4</v>
      </c>
      <c r="O6" s="24">
        <v>4</v>
      </c>
      <c r="P6" s="24">
        <v>16</v>
      </c>
      <c r="Q6" s="24" t="s">
        <v>235</v>
      </c>
      <c r="R6" s="25" t="s">
        <v>497</v>
      </c>
      <c r="S6" s="25" t="s">
        <v>487</v>
      </c>
    </row>
    <row r="7" spans="1:19" ht="45.15" customHeight="1" x14ac:dyDescent="0.3">
      <c r="A7" s="106"/>
      <c r="B7" s="106"/>
      <c r="C7" s="20" t="s">
        <v>270</v>
      </c>
      <c r="D7" s="111"/>
      <c r="E7" s="111"/>
      <c r="F7" s="111"/>
      <c r="G7" s="111"/>
      <c r="H7" s="108"/>
      <c r="I7" s="24" t="s">
        <v>268</v>
      </c>
      <c r="J7" s="24" t="s">
        <v>269</v>
      </c>
      <c r="K7" s="24" t="s">
        <v>234</v>
      </c>
      <c r="L7" s="24">
        <v>2</v>
      </c>
      <c r="M7" s="24">
        <v>2</v>
      </c>
      <c r="N7" s="24">
        <v>2</v>
      </c>
      <c r="O7" s="24">
        <v>2</v>
      </c>
      <c r="P7" s="24">
        <v>8</v>
      </c>
      <c r="Q7" s="24" t="s">
        <v>235</v>
      </c>
      <c r="R7" s="25" t="s">
        <v>497</v>
      </c>
      <c r="S7" s="25" t="s">
        <v>487</v>
      </c>
    </row>
    <row r="8" spans="1:19" ht="48.75" customHeight="1" x14ac:dyDescent="0.3">
      <c r="A8" s="106"/>
      <c r="B8" s="106"/>
      <c r="C8" s="20" t="s">
        <v>271</v>
      </c>
      <c r="D8" s="111"/>
      <c r="E8" s="111"/>
      <c r="F8" s="111"/>
      <c r="G8" s="111"/>
      <c r="H8" s="108"/>
      <c r="I8" s="24" t="s">
        <v>268</v>
      </c>
      <c r="J8" s="24" t="s">
        <v>269</v>
      </c>
      <c r="K8" s="24" t="s">
        <v>234</v>
      </c>
      <c r="L8" s="24">
        <v>12</v>
      </c>
      <c r="M8" s="24">
        <v>12</v>
      </c>
      <c r="N8" s="24">
        <v>12</v>
      </c>
      <c r="O8" s="24">
        <v>12</v>
      </c>
      <c r="P8" s="24">
        <v>48</v>
      </c>
      <c r="Q8" s="24" t="s">
        <v>235</v>
      </c>
      <c r="R8" s="36"/>
      <c r="S8" s="24" t="s">
        <v>236</v>
      </c>
    </row>
    <row r="9" spans="1:19" ht="36" customHeight="1" x14ac:dyDescent="0.3">
      <c r="A9" s="107"/>
      <c r="B9" s="107"/>
      <c r="C9" s="20" t="s">
        <v>272</v>
      </c>
      <c r="D9" s="112"/>
      <c r="E9" s="112"/>
      <c r="F9" s="112"/>
      <c r="G9" s="112"/>
      <c r="H9" s="109"/>
      <c r="I9" s="24" t="s">
        <v>268</v>
      </c>
      <c r="J9" s="24" t="s">
        <v>269</v>
      </c>
      <c r="K9" s="24" t="s">
        <v>234</v>
      </c>
      <c r="L9" s="24">
        <v>4</v>
      </c>
      <c r="M9" s="24">
        <v>4</v>
      </c>
      <c r="N9" s="24">
        <v>4</v>
      </c>
      <c r="O9" s="24">
        <v>4</v>
      </c>
      <c r="P9" s="24">
        <v>16</v>
      </c>
      <c r="Q9" s="24" t="s">
        <v>235</v>
      </c>
      <c r="R9" s="36"/>
      <c r="S9" s="24" t="s">
        <v>236</v>
      </c>
    </row>
  </sheetData>
  <mergeCells count="13">
    <mergeCell ref="A1:B4"/>
    <mergeCell ref="C1:C4"/>
    <mergeCell ref="D1:S1"/>
    <mergeCell ref="D2:S2"/>
    <mergeCell ref="D3:S3"/>
    <mergeCell ref="D4:S4"/>
    <mergeCell ref="H6:H9"/>
    <mergeCell ref="A6:A9"/>
    <mergeCell ref="B6:B9"/>
    <mergeCell ref="D6:D9"/>
    <mergeCell ref="E6:E9"/>
    <mergeCell ref="F6:F9"/>
    <mergeCell ref="G6:G9"/>
  </mergeCells>
  <conditionalFormatting sqref="B6:H6 O5:R5 C7:C9 A5:K5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6:K9 O6:Q9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6:L9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6:M9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6:N9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0"/>
  <sheetViews>
    <sheetView zoomScaleNormal="100" workbookViewId="0">
      <pane ySplit="5" topLeftCell="A6" activePane="bottomLeft" state="frozen"/>
      <selection activeCell="J10" sqref="J10"/>
      <selection pane="bottomLeft" activeCell="C6" sqref="C6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0.332031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7.3320312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16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63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64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47.4" customHeight="1" x14ac:dyDescent="0.3">
      <c r="A6" s="105" t="s">
        <v>63</v>
      </c>
      <c r="B6" s="110" t="s">
        <v>64</v>
      </c>
      <c r="C6" s="20" t="s">
        <v>43</v>
      </c>
      <c r="D6" s="75">
        <v>350000000</v>
      </c>
      <c r="E6" s="75">
        <v>397958897</v>
      </c>
      <c r="F6" s="75">
        <v>413902934</v>
      </c>
      <c r="G6" s="75">
        <v>419517028</v>
      </c>
      <c r="H6" s="78">
        <v>1581378859</v>
      </c>
      <c r="I6" s="24" t="s">
        <v>268</v>
      </c>
      <c r="J6" s="24" t="s">
        <v>269</v>
      </c>
      <c r="K6" s="24" t="s">
        <v>234</v>
      </c>
      <c r="L6" s="24">
        <v>1</v>
      </c>
      <c r="M6" s="24">
        <v>1</v>
      </c>
      <c r="N6" s="24">
        <v>1</v>
      </c>
      <c r="O6" s="24">
        <v>1</v>
      </c>
      <c r="P6" s="24">
        <v>4</v>
      </c>
      <c r="Q6" s="24"/>
      <c r="R6" s="25" t="s">
        <v>497</v>
      </c>
      <c r="S6" s="25" t="s">
        <v>487</v>
      </c>
    </row>
    <row r="7" spans="1:19" ht="36.75" customHeight="1" x14ac:dyDescent="0.3">
      <c r="A7" s="106"/>
      <c r="B7" s="106"/>
      <c r="C7" s="20" t="s">
        <v>44</v>
      </c>
      <c r="D7" s="111"/>
      <c r="E7" s="111"/>
      <c r="F7" s="111"/>
      <c r="G7" s="111"/>
      <c r="H7" s="108"/>
      <c r="I7" s="24" t="s">
        <v>268</v>
      </c>
      <c r="J7" s="24" t="s">
        <v>269</v>
      </c>
      <c r="K7" s="24" t="s">
        <v>234</v>
      </c>
      <c r="L7" s="24">
        <v>0</v>
      </c>
      <c r="M7" s="24">
        <v>1</v>
      </c>
      <c r="N7" s="24">
        <v>1</v>
      </c>
      <c r="O7" s="24">
        <v>0</v>
      </c>
      <c r="P7" s="24">
        <v>2</v>
      </c>
      <c r="Q7" s="24"/>
      <c r="R7" s="25" t="s">
        <v>497</v>
      </c>
      <c r="S7" s="25" t="s">
        <v>487</v>
      </c>
    </row>
    <row r="8" spans="1:19" ht="57" customHeight="1" x14ac:dyDescent="0.3">
      <c r="A8" s="106"/>
      <c r="B8" s="106"/>
      <c r="C8" s="20" t="s">
        <v>45</v>
      </c>
      <c r="D8" s="111"/>
      <c r="E8" s="111"/>
      <c r="F8" s="111"/>
      <c r="G8" s="111"/>
      <c r="H8" s="108"/>
      <c r="I8" s="24" t="s">
        <v>273</v>
      </c>
      <c r="J8" s="24" t="s">
        <v>274</v>
      </c>
      <c r="K8" s="24" t="s">
        <v>234</v>
      </c>
      <c r="L8" s="24">
        <v>0</v>
      </c>
      <c r="M8" s="24">
        <v>1</v>
      </c>
      <c r="N8" s="24">
        <v>0</v>
      </c>
      <c r="O8" s="24">
        <v>1</v>
      </c>
      <c r="P8" s="24">
        <v>2</v>
      </c>
      <c r="Q8" s="24"/>
      <c r="R8" s="24"/>
      <c r="S8" s="24"/>
    </row>
    <row r="9" spans="1:19" ht="60.75" customHeight="1" x14ac:dyDescent="0.3">
      <c r="A9" s="107"/>
      <c r="B9" s="107"/>
      <c r="C9" s="20" t="s">
        <v>67</v>
      </c>
      <c r="D9" s="112"/>
      <c r="E9" s="112"/>
      <c r="F9" s="112"/>
      <c r="G9" s="112"/>
      <c r="H9" s="109"/>
      <c r="I9" s="24" t="s">
        <v>275</v>
      </c>
      <c r="J9" s="24" t="s">
        <v>276</v>
      </c>
      <c r="K9" s="24" t="s">
        <v>234</v>
      </c>
      <c r="L9" s="24">
        <v>0</v>
      </c>
      <c r="M9" s="24">
        <v>0</v>
      </c>
      <c r="N9" s="24">
        <v>1</v>
      </c>
      <c r="O9" s="24">
        <v>1</v>
      </c>
      <c r="P9" s="24">
        <v>1</v>
      </c>
      <c r="Q9" s="24"/>
      <c r="R9" s="24"/>
      <c r="S9" s="24"/>
    </row>
    <row r="10" spans="1:19" ht="41.4" customHeight="1" x14ac:dyDescent="0.3">
      <c r="A10" s="4"/>
      <c r="B10" s="4"/>
      <c r="C10" s="2"/>
      <c r="D10" s="1"/>
      <c r="E10" s="1"/>
      <c r="F10" s="22"/>
      <c r="G10" s="22"/>
      <c r="H10" s="22"/>
      <c r="I10" s="22"/>
      <c r="J10" s="22"/>
      <c r="K10" s="22"/>
      <c r="L10" s="34"/>
      <c r="M10" s="34"/>
      <c r="N10" s="34"/>
      <c r="O10" s="34"/>
      <c r="P10" s="34"/>
      <c r="Q10" s="34"/>
      <c r="R10" s="22"/>
      <c r="S10" s="21"/>
    </row>
  </sheetData>
  <mergeCells count="13">
    <mergeCell ref="A1:B4"/>
    <mergeCell ref="C1:C4"/>
    <mergeCell ref="D1:S1"/>
    <mergeCell ref="D2:S2"/>
    <mergeCell ref="D3:S3"/>
    <mergeCell ref="D4:S4"/>
    <mergeCell ref="H6:H9"/>
    <mergeCell ref="A6:A9"/>
    <mergeCell ref="B6:B9"/>
    <mergeCell ref="D6:D9"/>
    <mergeCell ref="E6:E9"/>
    <mergeCell ref="F6:F9"/>
    <mergeCell ref="G6:G9"/>
  </mergeCells>
  <conditionalFormatting sqref="B6:H6 O5:R5 C7:C9 A5:K5 O8:R9 Q6:Q7 I8:J9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6:K7 O6:P7 K8:K9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6:L7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8:L9 L5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6:M7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8:M9 M5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6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8:N9 N5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7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9"/>
  <sheetViews>
    <sheetView zoomScaleNormal="100" workbookViewId="0">
      <pane ySplit="5" topLeftCell="A6" activePane="bottomLeft" state="frozen"/>
      <selection activeCell="J10" sqref="J10"/>
      <selection pane="bottomLeft" activeCell="C6" sqref="C6"/>
    </sheetView>
  </sheetViews>
  <sheetFormatPr baseColWidth="10" defaultColWidth="9.109375" defaultRowHeight="14.4" x14ac:dyDescent="0.3"/>
  <cols>
    <col min="1" max="1" width="16.5546875" customWidth="1"/>
    <col min="2" max="2" width="18.5546875" customWidth="1"/>
    <col min="3" max="3" width="22.6640625" customWidth="1"/>
    <col min="4" max="8" width="15.6640625" customWidth="1"/>
    <col min="9" max="9" width="10.5546875" customWidth="1"/>
    <col min="10" max="10" width="10.6640625" customWidth="1"/>
    <col min="11" max="11" width="8" customWidth="1"/>
    <col min="12" max="13" width="6.109375" customWidth="1"/>
    <col min="14" max="14" width="5.6640625" customWidth="1"/>
    <col min="15" max="15" width="5.33203125" customWidth="1"/>
    <col min="16" max="16" width="10.88671875" customWidth="1"/>
    <col min="17" max="17" width="10.33203125" customWidth="1"/>
    <col min="18" max="18" width="13.33203125" customWidth="1"/>
    <col min="19" max="19" width="26.5546875" customWidth="1"/>
  </cols>
  <sheetData>
    <row r="1" spans="1:19" ht="15.6" x14ac:dyDescent="0.3">
      <c r="A1" s="63"/>
      <c r="B1" s="64"/>
      <c r="C1" s="69" t="s">
        <v>50</v>
      </c>
      <c r="D1" s="81" t="s">
        <v>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16.5" customHeight="1" x14ac:dyDescent="0.3">
      <c r="A2" s="65"/>
      <c r="B2" s="66"/>
      <c r="C2" s="70"/>
      <c r="D2" s="81" t="s">
        <v>16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16.5" customHeight="1" x14ac:dyDescent="0.3">
      <c r="A3" s="65"/>
      <c r="B3" s="66"/>
      <c r="C3" s="70"/>
      <c r="D3" s="82" t="s">
        <v>63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6.5" customHeight="1" x14ac:dyDescent="0.3">
      <c r="A4" s="67"/>
      <c r="B4" s="68"/>
      <c r="C4" s="71"/>
      <c r="D4" s="83" t="s">
        <v>65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19" ht="41.4" customHeight="1" x14ac:dyDescent="0.3">
      <c r="A5" s="5" t="s">
        <v>47</v>
      </c>
      <c r="B5" s="5" t="s">
        <v>17</v>
      </c>
      <c r="C5" s="5" t="s">
        <v>48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</v>
      </c>
      <c r="J5" s="6" t="s">
        <v>6</v>
      </c>
      <c r="K5" s="6" t="s">
        <v>5</v>
      </c>
      <c r="L5" s="6" t="s">
        <v>7</v>
      </c>
      <c r="M5" s="6" t="s">
        <v>8</v>
      </c>
      <c r="N5" s="6" t="s">
        <v>9</v>
      </c>
      <c r="O5" s="6" t="s">
        <v>10</v>
      </c>
      <c r="P5" s="6" t="s">
        <v>4</v>
      </c>
      <c r="Q5" s="6" t="s">
        <v>0</v>
      </c>
      <c r="R5" s="6" t="s">
        <v>3</v>
      </c>
      <c r="S5" s="6" t="s">
        <v>2</v>
      </c>
    </row>
    <row r="6" spans="1:19" ht="43.95" customHeight="1" x14ac:dyDescent="0.3">
      <c r="A6" s="105" t="s">
        <v>66</v>
      </c>
      <c r="B6" s="110" t="s">
        <v>65</v>
      </c>
      <c r="C6" s="20" t="s">
        <v>40</v>
      </c>
      <c r="D6" s="75">
        <v>350000000</v>
      </c>
      <c r="E6" s="75">
        <v>397958897</v>
      </c>
      <c r="F6" s="75">
        <v>413902934</v>
      </c>
      <c r="G6" s="75">
        <v>419517028</v>
      </c>
      <c r="H6" s="78">
        <v>1581378859</v>
      </c>
      <c r="I6" s="24" t="s">
        <v>277</v>
      </c>
      <c r="J6" s="24" t="s">
        <v>278</v>
      </c>
      <c r="K6" s="24" t="s">
        <v>248</v>
      </c>
      <c r="L6" s="24">
        <v>0</v>
      </c>
      <c r="M6" s="24">
        <v>0</v>
      </c>
      <c r="N6" s="24">
        <v>1</v>
      </c>
      <c r="O6" s="24">
        <v>0</v>
      </c>
      <c r="P6" s="24">
        <v>1</v>
      </c>
      <c r="Q6" s="24" t="s">
        <v>279</v>
      </c>
      <c r="R6" s="25" t="s">
        <v>497</v>
      </c>
      <c r="S6" s="25" t="s">
        <v>487</v>
      </c>
    </row>
    <row r="7" spans="1:19" ht="48.9" customHeight="1" x14ac:dyDescent="0.3">
      <c r="A7" s="106"/>
      <c r="B7" s="106"/>
      <c r="C7" s="20" t="s">
        <v>41</v>
      </c>
      <c r="D7" s="76"/>
      <c r="E7" s="76"/>
      <c r="F7" s="76"/>
      <c r="G7" s="76"/>
      <c r="H7" s="79"/>
      <c r="I7" s="24" t="s">
        <v>268</v>
      </c>
      <c r="J7" s="24" t="s">
        <v>269</v>
      </c>
      <c r="K7" s="24" t="s">
        <v>234</v>
      </c>
      <c r="L7" s="24">
        <v>1</v>
      </c>
      <c r="M7" s="24">
        <v>1</v>
      </c>
      <c r="N7" s="24">
        <v>1</v>
      </c>
      <c r="O7" s="24">
        <v>1</v>
      </c>
      <c r="P7" s="24">
        <v>4</v>
      </c>
      <c r="Q7" s="24" t="s">
        <v>279</v>
      </c>
      <c r="R7" s="25" t="s">
        <v>497</v>
      </c>
      <c r="S7" s="25" t="s">
        <v>487</v>
      </c>
    </row>
    <row r="8" spans="1:19" ht="51.45" customHeight="1" x14ac:dyDescent="0.3">
      <c r="A8" s="106"/>
      <c r="B8" s="106"/>
      <c r="C8" s="20" t="s">
        <v>42</v>
      </c>
      <c r="D8" s="77"/>
      <c r="E8" s="77"/>
      <c r="F8" s="77"/>
      <c r="G8" s="77"/>
      <c r="H8" s="80"/>
      <c r="I8" s="24" t="s">
        <v>268</v>
      </c>
      <c r="J8" s="24" t="s">
        <v>269</v>
      </c>
      <c r="K8" s="24" t="s">
        <v>234</v>
      </c>
      <c r="L8" s="24">
        <v>1</v>
      </c>
      <c r="M8" s="24">
        <v>1</v>
      </c>
      <c r="N8" s="24">
        <v>1</v>
      </c>
      <c r="O8" s="24">
        <v>1</v>
      </c>
      <c r="P8" s="24">
        <v>4</v>
      </c>
      <c r="Q8" s="24" t="s">
        <v>279</v>
      </c>
      <c r="R8" s="24"/>
      <c r="S8" s="24"/>
    </row>
    <row r="9" spans="1:19" ht="41.4" customHeight="1" x14ac:dyDescent="0.3">
      <c r="A9" s="4"/>
      <c r="B9" s="4"/>
      <c r="C9" s="2"/>
      <c r="D9" s="1"/>
      <c r="E9" s="1"/>
      <c r="F9" s="1"/>
      <c r="G9" s="1"/>
      <c r="H9" s="1"/>
      <c r="I9" s="1"/>
      <c r="J9" s="1"/>
      <c r="K9" s="1"/>
      <c r="L9" s="3"/>
      <c r="M9" s="3"/>
      <c r="N9" s="3"/>
      <c r="O9" s="3"/>
      <c r="P9" s="3"/>
      <c r="Q9" s="3"/>
      <c r="R9" s="1"/>
      <c r="S9" s="2"/>
    </row>
  </sheetData>
  <mergeCells count="13">
    <mergeCell ref="A1:B4"/>
    <mergeCell ref="C1:C4"/>
    <mergeCell ref="D1:S1"/>
    <mergeCell ref="D2:S2"/>
    <mergeCell ref="D3:S3"/>
    <mergeCell ref="D4:S4"/>
    <mergeCell ref="H6:H8"/>
    <mergeCell ref="A6:A8"/>
    <mergeCell ref="B6:B8"/>
    <mergeCell ref="D6:D8"/>
    <mergeCell ref="E6:E8"/>
    <mergeCell ref="F6:F8"/>
    <mergeCell ref="G6:G8"/>
  </mergeCells>
  <conditionalFormatting sqref="C6:C8">
    <cfRule type="colorScale" priority="11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7:K8 O7:P8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5:L6">
    <cfRule type="colorScale" priority="11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L7:L8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5:M6">
    <cfRule type="colorScale" priority="11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M7:M8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5:N6">
    <cfRule type="colorScale" priority="12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7:N8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O5:R5 B6 A5:K5 D6:K6 Q8:R8 Q7 O6:Q6">
    <cfRule type="colorScale" priority="12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6:R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42</vt:i4>
      </vt:variant>
    </vt:vector>
  </HeadingPairs>
  <TitlesOfParts>
    <vt:vector size="42" baseType="lpstr">
      <vt:lpstr>Matriz editada para documento</vt:lpstr>
      <vt:lpstr>Matriz de Programas y Proyectos</vt:lpstr>
      <vt:lpstr>Proyecto 1</vt:lpstr>
      <vt:lpstr>Proyecto 2</vt:lpstr>
      <vt:lpstr>Proyecto 3</vt:lpstr>
      <vt:lpstr>Proyecto 4</vt:lpstr>
      <vt:lpstr>Proyecto 5</vt:lpstr>
      <vt:lpstr>Proyecto 6</vt:lpstr>
      <vt:lpstr>Proyecto 7</vt:lpstr>
      <vt:lpstr>Proyecto 8</vt:lpstr>
      <vt:lpstr>Proyecto 9</vt:lpstr>
      <vt:lpstr>Proyecto 10</vt:lpstr>
      <vt:lpstr>Proyecto 11</vt:lpstr>
      <vt:lpstr>Proyecto 12</vt:lpstr>
      <vt:lpstr>Proyecto 13</vt:lpstr>
      <vt:lpstr>Proyecto 14</vt:lpstr>
      <vt:lpstr>Proyecto 15</vt:lpstr>
      <vt:lpstr>Proyecto 16</vt:lpstr>
      <vt:lpstr>Proyecto 17</vt:lpstr>
      <vt:lpstr>Proyecto 18</vt:lpstr>
      <vt:lpstr>Proyecto 19</vt:lpstr>
      <vt:lpstr>Proyecto 20</vt:lpstr>
      <vt:lpstr>Proyecto 21</vt:lpstr>
      <vt:lpstr>Proyecto 22</vt:lpstr>
      <vt:lpstr>Proyecto 23</vt:lpstr>
      <vt:lpstr>Proyecto 24</vt:lpstr>
      <vt:lpstr>Proyecto 25</vt:lpstr>
      <vt:lpstr>Proyecto 26</vt:lpstr>
      <vt:lpstr>Proyecto 27</vt:lpstr>
      <vt:lpstr>Proyecto 28</vt:lpstr>
      <vt:lpstr>Proyecto 29</vt:lpstr>
      <vt:lpstr>Proyecto 30</vt:lpstr>
      <vt:lpstr>Proyecto 31</vt:lpstr>
      <vt:lpstr>Proyecto 32</vt:lpstr>
      <vt:lpstr>Proyecto 33</vt:lpstr>
      <vt:lpstr>Proyecto 34</vt:lpstr>
      <vt:lpstr>Proyecto 35</vt:lpstr>
      <vt:lpstr>Proyecto 36</vt:lpstr>
      <vt:lpstr>Proyecto 37</vt:lpstr>
      <vt:lpstr>Proyecto 38</vt:lpstr>
      <vt:lpstr>Proyecto 39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2024-06-11T13:35:33Z</dcterms:modified>
</cp:coreProperties>
</file>