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ISTEMAS\Desktop\HIMER - ACT CALIDAD\DIRECCIÒN Y MEJORA CONTINUA\03\"/>
    </mc:Choice>
  </mc:AlternateContent>
  <bookViews>
    <workbookView xWindow="0" yWindow="0" windowWidth="24000" windowHeight="9345" tabRatio="593" activeTab="4"/>
  </bookViews>
  <sheets>
    <sheet name="Table 1" sheetId="1" r:id="rId1"/>
    <sheet name="Table 2" sheetId="2" r:id="rId2"/>
    <sheet name="Table 3" sheetId="3" r:id="rId3"/>
    <sheet name="Table 4" sheetId="4" r:id="rId4"/>
    <sheet name="CONSOLIDADO 2016" sheetId="5" r:id="rId5"/>
  </sheets>
  <externalReferences>
    <externalReference r:id="rId6"/>
  </externalReferences>
  <definedNames>
    <definedName name="_xlnm._FilterDatabase" localSheetId="0" hidden="1">'Table 1'!$A$5:$V$24</definedName>
  </definedNames>
  <calcPr calcId="152511"/>
</workbook>
</file>

<file path=xl/calcChain.xml><?xml version="1.0" encoding="utf-8"?>
<calcChain xmlns="http://schemas.openxmlformats.org/spreadsheetml/2006/main">
  <c r="T14" i="5" l="1"/>
  <c r="T8" i="5" l="1"/>
  <c r="T16" i="5" l="1"/>
  <c r="T12" i="5"/>
  <c r="T10" i="5"/>
  <c r="T18" i="5" l="1"/>
</calcChain>
</file>

<file path=xl/sharedStrings.xml><?xml version="1.0" encoding="utf-8"?>
<sst xmlns="http://schemas.openxmlformats.org/spreadsheetml/2006/main" count="669" uniqueCount="268">
  <si>
    <t>CUADRO CONTROL  DE OBJETIVOS</t>
  </si>
  <si>
    <t>PROCESO DE DIRECCIÓN Y MEJORA CONTINUA</t>
  </si>
  <si>
    <t>VERSIÓN: 10</t>
  </si>
  <si>
    <t>FECHA: 01/10/2015</t>
  </si>
  <si>
    <r>
      <rPr>
        <b/>
        <sz val="6"/>
        <color rgb="FFFFFFFF"/>
        <rFont val="Calibri"/>
        <family val="2"/>
        <scheme val="minor"/>
      </rPr>
      <t>Medicion  periodica  de la satisfacccion del cliente</t>
    </r>
  </si>
  <si>
    <r>
      <rPr>
        <b/>
        <sz val="6"/>
        <color rgb="FFFFFFFF"/>
        <rFont val="Calibri"/>
        <family val="2"/>
        <scheme val="minor"/>
      </rPr>
      <t>DIRECCION Y MEJORA CONTINUA</t>
    </r>
  </si>
  <si>
    <r>
      <rPr>
        <b/>
        <sz val="6"/>
        <color rgb="FFFFFFFF"/>
        <rFont val="Calibri"/>
        <family val="2"/>
        <scheme val="minor"/>
      </rPr>
      <t>PROCESOS MISIONALES</t>
    </r>
  </si>
  <si>
    <r>
      <rPr>
        <b/>
        <sz val="6"/>
        <color rgb="FFFFFFFF"/>
        <rFont val="Calibri"/>
        <family val="2"/>
        <scheme val="minor"/>
      </rPr>
      <t>Semestral</t>
    </r>
  </si>
  <si>
    <r>
      <rPr>
        <b/>
        <sz val="6"/>
        <color rgb="FFFFFFFF"/>
        <rFont val="Calibri"/>
        <family val="2"/>
        <scheme val="minor"/>
      </rPr>
      <t>Eficiencia</t>
    </r>
  </si>
  <si>
    <r>
      <rPr>
        <b/>
        <sz val="6"/>
        <color rgb="FFFFFFFF"/>
        <rFont val="Calibri"/>
        <family val="2"/>
        <scheme val="minor"/>
      </rPr>
      <t>VER INFORME</t>
    </r>
  </si>
  <si>
    <r>
      <rPr>
        <b/>
        <sz val="6"/>
        <color rgb="FFFFFFFF"/>
        <rFont val="Calibri"/>
        <family val="2"/>
        <scheme val="minor"/>
      </rPr>
      <t>Aprovechamiento
Forestal</t>
    </r>
  </si>
  <si>
    <r>
      <rPr>
        <b/>
        <sz val="6"/>
        <color rgb="FFFFFFFF"/>
        <rFont val="Calibri"/>
        <family val="2"/>
        <scheme val="minor"/>
      </rPr>
      <t>LICENCIAMIENTO, TRAMITES Y PERMISOS AMBIENTALES</t>
    </r>
  </si>
  <si>
    <r>
      <rPr>
        <b/>
        <sz val="6"/>
        <color rgb="FFFFFFFF"/>
        <rFont val="Calibri"/>
        <family val="2"/>
        <scheme val="minor"/>
      </rPr>
      <t>LICENCIAMIENTO, TRAMITES Y PERMISOS</t>
    </r>
  </si>
  <si>
    <r>
      <rPr>
        <b/>
        <sz val="6"/>
        <color rgb="FFFFFFFF"/>
        <rFont val="Calibri"/>
        <family val="2"/>
        <scheme val="minor"/>
      </rPr>
      <t>100%</t>
    </r>
  </si>
  <si>
    <r>
      <rPr>
        <b/>
        <sz val="6"/>
        <color rgb="FFFFFFFF"/>
        <rFont val="Calibri"/>
        <family val="2"/>
        <scheme val="minor"/>
      </rPr>
      <t>Aprovechamiento Forestal</t>
    </r>
  </si>
  <si>
    <r>
      <rPr>
        <b/>
        <sz val="6"/>
        <color rgb="FFFFFFFF"/>
        <rFont val="Calibri"/>
        <family val="2"/>
        <scheme val="minor"/>
      </rPr>
      <t>(No. de aprovechamientos forestales otorgados / No. de aprovechamientos solicitados con los requisitos legales)*100</t>
    </r>
  </si>
  <si>
    <r>
      <rPr>
        <b/>
        <sz val="6"/>
        <color rgb="FFFFFFFF"/>
        <rFont val="Calibri"/>
        <family val="2"/>
        <scheme val="minor"/>
      </rPr>
      <t>Eficacia</t>
    </r>
  </si>
  <si>
    <r>
      <rPr>
        <b/>
        <sz val="6"/>
        <color rgb="FFFFFFFF"/>
        <rFont val="Calibri"/>
        <family val="2"/>
        <scheme val="minor"/>
      </rPr>
      <t>Efectividad</t>
    </r>
  </si>
  <si>
    <r>
      <rPr>
        <b/>
        <sz val="6"/>
        <color rgb="FFFFFFFF"/>
        <rFont val="Calibri"/>
        <family val="2"/>
        <scheme val="minor"/>
      </rPr>
      <t>Licencias Am bientales</t>
    </r>
  </si>
  <si>
    <r>
      <rPr>
        <b/>
        <sz val="6"/>
        <color rgb="FFFFFFFF"/>
        <rFont val="Calibri"/>
        <family val="2"/>
        <scheme val="minor"/>
      </rPr>
      <t>Licencias Ambientales</t>
    </r>
  </si>
  <si>
    <r>
      <rPr>
        <b/>
        <sz val="6"/>
        <color rgb="FFFFFFFF"/>
        <rFont val="Calibri"/>
        <family val="2"/>
        <scheme val="minor"/>
      </rPr>
      <t>(No. De Licencia Ambiental con auto de iniciación de trámites cumpliendo  tiempos  de  ley/No de licencias ambientales solicitadas con requisitos completos)*100</t>
    </r>
  </si>
  <si>
    <r>
      <rPr>
        <b/>
        <sz val="6"/>
        <color rgb="FFFFFFFF"/>
        <rFont val="Calibri"/>
        <family val="2"/>
        <scheme val="minor"/>
      </rPr>
      <t>Mensual</t>
    </r>
  </si>
  <si>
    <r>
      <rPr>
        <b/>
        <sz val="6"/>
        <color rgb="FFFFFFFF"/>
        <rFont val="Calibri"/>
        <family val="2"/>
        <scheme val="minor"/>
      </rPr>
      <t>{((No.   De   Licencia   Ambiental con auto de iniciación de trámites+ No. de Licencias Ambientales otorgadas en tiempos  exigidos  por la norma)/2)/ No. de Licencias Ambientales otorgadas en tiempos exigidos por la norma)*100}</t>
    </r>
  </si>
  <si>
    <r>
      <rPr>
        <b/>
        <sz val="6"/>
        <color rgb="FFFFFFFF"/>
        <rFont val="Calibri"/>
        <family val="2"/>
        <scheme val="minor"/>
      </rPr>
      <t>Resuelve Solicitudes</t>
    </r>
  </si>
  <si>
    <r>
      <rPr>
        <b/>
        <sz val="6"/>
        <color rgb="FFFFFFFF"/>
        <rFont val="Calibri"/>
        <family val="2"/>
        <scheme val="minor"/>
      </rPr>
      <t>(Resuelve Solicitudes establecidos / Resuelve Solicitudes  solicitados con los requisitos exigidos por ley)*100</t>
    </r>
  </si>
  <si>
    <r>
      <rPr>
        <b/>
        <sz val="6"/>
        <color rgb="FFFFFFFF"/>
        <rFont val="Calibri"/>
        <family val="2"/>
        <scheme val="minor"/>
      </rPr>
      <t>(Resuelve Solicitudes establecidos  en tiempos exigidos por ley / Resuelve Solicitudes con los requisitos exigidos por ley)*100</t>
    </r>
  </si>
  <si>
    <r>
      <rPr>
        <b/>
        <sz val="6"/>
        <color rgb="FFFFFFFF"/>
        <rFont val="Calibri"/>
        <family val="2"/>
        <scheme val="minor"/>
      </rPr>
      <t>{((n° de resuelve solicitudes otorgadas en tiempos exigidos por la ley con los requisitos legales + no de resuelve solicitudes otorgados con los requisitos legales) / 2) / n° de resuelve solicitudes solicitadas con los requisitos legales}*100</t>
    </r>
  </si>
  <si>
    <r>
      <rPr>
        <b/>
        <sz val="6"/>
        <color rgb="FFFFFFFF"/>
        <rFont val="Calibri"/>
        <family val="2"/>
        <scheme val="minor"/>
      </rPr>
      <t>efectividad</t>
    </r>
  </si>
  <si>
    <r>
      <rPr>
        <b/>
        <sz val="6"/>
        <color rgb="FFFFFFFF"/>
        <rFont val="Calibri"/>
        <family val="2"/>
        <scheme val="minor"/>
      </rPr>
      <t>Cumplimiento de entrega de informes de resultados</t>
    </r>
  </si>
  <si>
    <r>
      <rPr>
        <b/>
        <sz val="6"/>
        <color rgb="FFFFFFFF"/>
        <rFont val="Calibri"/>
        <family val="2"/>
        <scheme val="minor"/>
      </rPr>
      <t>(No de informes de resultados entregados en la fecha programada/(No total de resultados entregados ) X 100</t>
    </r>
  </si>
  <si>
    <r>
      <rPr>
        <b/>
        <sz val="6"/>
        <color rgb="FFFFFFFF"/>
        <rFont val="Calibri"/>
        <family val="2"/>
        <scheme val="minor"/>
      </rPr>
      <t>LABORATORIO</t>
    </r>
  </si>
  <si>
    <r>
      <rPr>
        <b/>
        <sz val="6"/>
        <color rgb="FFFFFFFF"/>
        <rFont val="Calibri"/>
        <family val="2"/>
        <scheme val="minor"/>
      </rPr>
      <t>Trimestral</t>
    </r>
  </si>
  <si>
    <r>
      <rPr>
        <b/>
        <sz val="6"/>
        <color rgb="FFFFFFFF"/>
        <rFont val="Calibri"/>
        <family val="2"/>
        <scheme val="minor"/>
      </rPr>
      <t>POLITICA DE CALIDAD</t>
    </r>
  </si>
  <si>
    <r>
      <rPr>
        <b/>
        <sz val="6"/>
        <color rgb="FFFFFFFF"/>
        <rFont val="Calibri"/>
        <family val="2"/>
        <scheme val="minor"/>
      </rPr>
      <t>OBJETIVO</t>
    </r>
  </si>
  <si>
    <r>
      <rPr>
        <b/>
        <sz val="6"/>
        <color rgb="FFFFFFFF"/>
        <rFont val="Calibri"/>
        <family val="2"/>
        <scheme val="minor"/>
      </rPr>
      <t>INDICADOR</t>
    </r>
  </si>
  <si>
    <r>
      <rPr>
        <b/>
        <sz val="6"/>
        <color rgb="FFFFFFFF"/>
        <rFont val="Calibri"/>
        <family val="2"/>
        <scheme val="minor"/>
      </rPr>
      <t>INDICE</t>
    </r>
  </si>
  <si>
    <r>
      <rPr>
        <b/>
        <sz val="6"/>
        <color rgb="FFFFFFFF"/>
        <rFont val="Calibri"/>
        <family val="2"/>
        <scheme val="minor"/>
      </rPr>
      <t>PROCESO RELACIONADO</t>
    </r>
  </si>
  <si>
    <r>
      <rPr>
        <b/>
        <sz val="6"/>
        <color rgb="FFFFFFFF"/>
        <rFont val="Calibri"/>
        <family val="2"/>
        <scheme val="minor"/>
      </rPr>
      <t>RESPONSABLE DEL CALCULO</t>
    </r>
  </si>
  <si>
    <r>
      <rPr>
        <b/>
        <sz val="6"/>
        <color rgb="FFFFFFFF"/>
        <rFont val="Calibri"/>
        <family val="2"/>
        <scheme val="minor"/>
      </rPr>
      <t>FRECUENCIA</t>
    </r>
  </si>
  <si>
    <r>
      <rPr>
        <b/>
        <sz val="6"/>
        <color rgb="FFFFFFFF"/>
        <rFont val="Calibri"/>
        <family val="2"/>
        <scheme val="minor"/>
      </rPr>
      <t>TIPO DE INDICADOR</t>
    </r>
  </si>
  <si>
    <r>
      <rPr>
        <b/>
        <sz val="6"/>
        <color rgb="FFFFFFFF"/>
        <rFont val="Calibri"/>
        <family val="2"/>
        <scheme val="minor"/>
      </rPr>
      <t>METAS</t>
    </r>
  </si>
  <si>
    <r>
      <rPr>
        <b/>
        <sz val="6"/>
        <color rgb="FFFFFFFF"/>
        <rFont val="Calibri"/>
        <family val="2"/>
        <scheme val="minor"/>
      </rPr>
      <t>ANALISIS DE RESULTADOS</t>
    </r>
  </si>
  <si>
    <t>ENE</t>
  </si>
  <si>
    <t>FEB</t>
  </si>
  <si>
    <t>MAR</t>
  </si>
  <si>
    <t>ABR</t>
  </si>
  <si>
    <t>MAY</t>
  </si>
  <si>
    <t>JUN</t>
  </si>
  <si>
    <t>JUL</t>
  </si>
  <si>
    <t>SEPT</t>
  </si>
  <si>
    <t>AGOST</t>
  </si>
  <si>
    <t>OCT</t>
  </si>
  <si>
    <t>NOV</t>
  </si>
  <si>
    <t>DIC</t>
  </si>
  <si>
    <t>(No.      De      Aprov. Forestales otorgados en tiempos  exigidos  por  la Ley /No. De Aprovechamientos forestales solicitados con los requisitos legales)*100</t>
  </si>
  <si>
    <t>RESULTADO                   PROMEDIO ENCUESTA</t>
  </si>
  <si>
    <r>
      <rPr>
        <b/>
        <sz val="6"/>
        <color theme="0"/>
        <rFont val="Calibri"/>
        <family val="2"/>
        <scheme val="minor"/>
      </rPr>
      <t>No</t>
    </r>
    <r>
      <rPr>
        <sz val="6"/>
        <color theme="0"/>
        <rFont val="Calibri"/>
        <family val="2"/>
        <scheme val="minor"/>
      </rPr>
      <t>.</t>
    </r>
    <r>
      <rPr>
        <b/>
        <sz val="6"/>
        <color rgb="FFFFFFFF"/>
        <rFont val="Calibri"/>
        <family val="2"/>
        <scheme val="minor"/>
      </rPr>
      <t>de aprovechamientos forestales otorgados en tiempos exigidos por la ley con los requisitos legales + No de aprovechamientos forestales otorgados con los requisitos legales) / 2) / N° de aprovechamientos forestales solicitados con los requisitos legales}*100</t>
    </r>
  </si>
  <si>
    <t>LICENCIAMIENTO, TRAMITES Y PERMISOS AMBIENTALES</t>
  </si>
  <si>
    <r>
      <rPr>
        <b/>
        <sz val="6"/>
        <color rgb="FFFFFFFF"/>
        <rFont val="Calibri"/>
        <family val="2"/>
        <scheme val="minor"/>
      </rPr>
      <t>(Nº de análisis de resultados satisfactorios / Nº total de análisis de resultados)* 100</t>
    </r>
  </si>
  <si>
    <r>
      <rPr>
        <b/>
        <sz val="6"/>
        <color rgb="FFFFFFFF"/>
        <rFont val="Calibri"/>
        <family val="2"/>
        <scheme val="minor"/>
      </rPr>
      <t>95%</t>
    </r>
  </si>
  <si>
    <r>
      <rPr>
        <b/>
        <sz val="6"/>
        <color rgb="FFFFFFFF"/>
        <rFont val="Calibri"/>
        <family val="2"/>
        <scheme val="minor"/>
      </rPr>
      <t>Cumplimiento Financiero PA</t>
    </r>
  </si>
  <si>
    <r>
      <rPr>
        <b/>
        <sz val="6"/>
        <color rgb="FFFFFFFF"/>
        <rFont val="Calibri"/>
        <family val="2"/>
        <scheme val="minor"/>
      </rPr>
      <t>Recursos ejecutados PA vigencia/ Recursos presupuestados    PA    vigencia
*100</t>
    </r>
  </si>
  <si>
    <r>
      <rPr>
        <b/>
        <sz val="6"/>
        <color rgb="FFFFFFFF"/>
        <rFont val="Calibri"/>
        <family val="2"/>
        <scheme val="minor"/>
      </rPr>
      <t>PLANEACION ESTRATEGICA</t>
    </r>
  </si>
  <si>
    <r>
      <rPr>
        <b/>
        <sz val="6"/>
        <color rgb="FFFFFFFF"/>
        <rFont val="Calibri"/>
        <family val="2"/>
        <scheme val="minor"/>
      </rPr>
      <t>Anual</t>
    </r>
  </si>
  <si>
    <r>
      <rPr>
        <b/>
        <sz val="6"/>
        <color rgb="FFFFFFFF"/>
        <rFont val="Calibri"/>
        <family val="2"/>
        <scheme val="minor"/>
      </rPr>
      <t>I SEMESTRE: 30% II SEMESTRE: 80%</t>
    </r>
  </si>
  <si>
    <r>
      <rPr>
        <b/>
        <sz val="6"/>
        <color rgb="FFFFFFFF"/>
        <rFont val="Calibri"/>
        <family val="2"/>
        <scheme val="minor"/>
      </rPr>
      <t>GESTION AMBIENTAL</t>
    </r>
  </si>
  <si>
    <r>
      <rPr>
        <b/>
        <sz val="6"/>
        <color rgb="FFFFFFFF"/>
        <rFont val="Calibri"/>
        <family val="2"/>
        <scheme val="minor"/>
      </rPr>
      <t>90%</t>
    </r>
  </si>
  <si>
    <r>
      <rPr>
        <b/>
        <sz val="6"/>
        <color rgb="FFFFFFFF"/>
        <rFont val="Calibri"/>
        <family val="2"/>
        <scheme val="minor"/>
      </rPr>
      <t>(No de quejas Atendidas cumpliendo  tiempos  de ley /No de quejas formales recibidas)*100</t>
    </r>
  </si>
  <si>
    <r>
      <rPr>
        <b/>
        <sz val="6"/>
        <color rgb="FFFFFFFF"/>
        <rFont val="Calibri"/>
        <family val="2"/>
        <scheme val="minor"/>
      </rPr>
      <t>GESTION  AMBIENTAL</t>
    </r>
  </si>
  <si>
    <t>Atención de Quejas</t>
  </si>
  <si>
    <t>Analisis Satisfactorio de Resultados</t>
  </si>
  <si>
    <t>Visitas de Seguimientos a Municipios</t>
  </si>
  <si>
    <t>Quejas Atendidas</t>
  </si>
  <si>
    <r>
      <rPr>
        <b/>
        <sz val="6"/>
        <color rgb="FFFFFFFF"/>
        <rFont val="Calibri"/>
        <family val="2"/>
        <scheme val="minor"/>
      </rPr>
      <t>Efectividad del Plan de
Accion - PA</t>
    </r>
  </si>
  <si>
    <r>
      <rPr>
        <b/>
        <sz val="6"/>
        <color rgb="FFFFFFFF"/>
        <rFont val="Calibri"/>
        <family val="2"/>
        <scheme val="minor"/>
      </rPr>
      <t>Efectividad de los contratos en el área de Jurisdicción</t>
    </r>
  </si>
  <si>
    <t>Visitas de Seguimientos</t>
  </si>
  <si>
    <t>Seguimientos de Proyectos del PA</t>
  </si>
  <si>
    <t>(Meta Fisica ejecutada en el periodo por actividad / meta física programada  para el periodo por actividad) *100</t>
  </si>
  <si>
    <r>
      <rPr>
        <b/>
        <sz val="6"/>
        <color rgb="FFFFFFFF"/>
        <rFont val="Calibri"/>
        <family val="2"/>
        <scheme val="minor"/>
      </rPr>
      <t>SEMESTRAL</t>
    </r>
  </si>
  <si>
    <r>
      <rPr>
        <b/>
        <sz val="6"/>
        <color rgb="FFFFFFFF"/>
        <rFont val="Calibri"/>
        <family val="2"/>
        <scheme val="minor"/>
      </rPr>
      <t>60%</t>
    </r>
  </si>
  <si>
    <r>
      <rPr>
        <b/>
        <sz val="6"/>
        <color rgb="FFFFFFFF"/>
        <rFont val="Calibri"/>
        <family val="2"/>
        <scheme val="minor"/>
      </rPr>
      <t>ANUAL</t>
    </r>
  </si>
  <si>
    <r>
      <rPr>
        <b/>
        <sz val="6"/>
        <color rgb="FFFFFFFF"/>
        <rFont val="Calibri"/>
        <family val="2"/>
        <scheme val="minor"/>
      </rPr>
      <t>Programa de mantenimiento de los equipos y la infraestructura de  la Corporación.</t>
    </r>
  </si>
  <si>
    <r>
      <rPr>
        <b/>
        <sz val="6"/>
        <color rgb="FFFFFFFF"/>
        <rFont val="Calibri"/>
        <family val="2"/>
        <scheme val="minor"/>
      </rPr>
      <t>(Mantenimiento          ejecutado)/ Mantenimiento programado)</t>
    </r>
  </si>
  <si>
    <r>
      <rPr>
        <b/>
        <sz val="6"/>
        <color rgb="FFFFFFFF"/>
        <rFont val="Calibri"/>
        <family val="2"/>
        <scheme val="minor"/>
      </rPr>
      <t>GESTION DE INFRAESTRUCTURA</t>
    </r>
  </si>
  <si>
    <r>
      <rPr>
        <b/>
        <sz val="6"/>
        <color rgb="FFFFFFFF"/>
        <rFont val="Calibri"/>
        <family val="2"/>
        <scheme val="minor"/>
      </rPr>
      <t>80%</t>
    </r>
  </si>
  <si>
    <r>
      <rPr>
        <b/>
        <sz val="6"/>
        <color rgb="FFFFFFFF"/>
        <rFont val="Calibri"/>
        <family val="2"/>
        <scheme val="minor"/>
      </rPr>
      <t>Necesidades Atendidas.</t>
    </r>
  </si>
  <si>
    <r>
      <rPr>
        <b/>
        <sz val="6"/>
        <color rgb="FFFFFFFF"/>
        <rFont val="Calibri"/>
        <family val="2"/>
        <scheme val="minor"/>
      </rPr>
      <t>(Necesidades atendidas/Necesidades identificadas )X 100</t>
    </r>
  </si>
  <si>
    <r>
      <rPr>
        <b/>
        <sz val="6"/>
        <color rgb="FFFFFFFF"/>
        <rFont val="Calibri"/>
        <family val="2"/>
        <scheme val="minor"/>
      </rPr>
      <t>GESTION  DE INFRAESTRUCTURA</t>
    </r>
  </si>
  <si>
    <r>
      <rPr>
        <b/>
        <sz val="6"/>
        <color rgb="FFFFFFFF"/>
        <rFont val="Calibri"/>
        <family val="2"/>
        <scheme val="minor"/>
      </rPr>
      <t>GESTION INFRAESTRUCTURA</t>
    </r>
  </si>
  <si>
    <r>
      <rPr>
        <b/>
        <sz val="6"/>
        <color rgb="FFFFFFFF"/>
        <rFont val="Calibri"/>
        <family val="2"/>
        <scheme val="minor"/>
      </rPr>
      <t>Verificación de los productos comprados</t>
    </r>
  </si>
  <si>
    <r>
      <rPr>
        <b/>
        <sz val="6"/>
        <color rgb="FFFFFFFF"/>
        <rFont val="Calibri"/>
        <family val="2"/>
        <scheme val="minor"/>
      </rPr>
      <t>(Nº de pedidos recibidos conformesTotal pedidos realizados) X 100</t>
    </r>
  </si>
  <si>
    <r>
      <rPr>
        <b/>
        <sz val="6"/>
        <color rgb="FFFFFFFF"/>
        <rFont val="Calibri"/>
        <family val="2"/>
        <scheme val="minor"/>
      </rPr>
      <t>Cumplimiento a satisfacción de contratos</t>
    </r>
  </si>
  <si>
    <r>
      <rPr>
        <b/>
        <sz val="6"/>
        <color rgb="FFFFFFFF"/>
        <rFont val="Calibri"/>
        <family val="2"/>
        <scheme val="minor"/>
      </rPr>
      <t>Nº de contratistas multados o sancionados en el período/Nº de contrataciones celebradas en el período) *100</t>
    </r>
  </si>
  <si>
    <r>
      <rPr>
        <b/>
        <sz val="6"/>
        <color rgb="FFFFFFFF"/>
        <rFont val="Calibri"/>
        <family val="2"/>
        <scheme val="minor"/>
      </rPr>
      <t>CONTRATACION</t>
    </r>
  </si>
  <si>
    <t>Evaluación del SG</t>
  </si>
  <si>
    <t>Cumplimiento de los Objetivos del SG</t>
  </si>
  <si>
    <r>
      <rPr>
        <b/>
        <sz val="6"/>
        <color rgb="FFFFFFFF"/>
        <rFont val="Calibri"/>
        <family val="2"/>
        <scheme val="minor"/>
      </rPr>
      <t>Categoría de proveedores</t>
    </r>
  </si>
  <si>
    <r>
      <rPr>
        <b/>
        <sz val="6"/>
        <color rgb="FFFFFFFF"/>
        <rFont val="Calibri"/>
        <family val="2"/>
        <scheme val="minor"/>
      </rPr>
      <t>(N°  de Proveedores  en categoria
(1-2)/N° de proveedores)*100</t>
    </r>
  </si>
  <si>
    <t>(N° de requisitos de Norma conformes / Total requisitos  de Norma)*100</t>
  </si>
  <si>
    <t>Número de objetivos de la
Corporación con cumplimiento
/Número  de objetivos establecidos porD38:D84 la Corporación)*100</t>
  </si>
  <si>
    <t xml:space="preserve"> Entrega a satisfacción los servicios relacionados con el medio ambiente y los recursos naturales a nuestros usuarios</t>
  </si>
  <si>
    <t>Desarrollo sostenible de las comunidades</t>
  </si>
  <si>
    <r>
      <rPr>
        <b/>
        <sz val="6"/>
        <color rgb="FFFFFFFF"/>
        <rFont val="Calibri"/>
        <family val="2"/>
        <scheme val="minor"/>
      </rPr>
      <t>(Municipios    beneficiados    con los proyectos del PA/ numero total de municipios de la jurisdicción)*100</t>
    </r>
  </si>
  <si>
    <r>
      <rPr>
        <b/>
        <sz val="6"/>
        <color rgb="FFFFFFFF"/>
        <rFont val="Calibri"/>
        <family val="2"/>
        <scheme val="minor"/>
      </rPr>
      <t>(N° de Municipios Beneficiados con los contratos ejecutados o en   ejecución/Total   de Municipios de la Jurisdicción)*100</t>
    </r>
  </si>
  <si>
    <r>
      <rPr>
        <b/>
        <sz val="6"/>
        <color rgb="FFFFFFFF"/>
        <rFont val="Calibri"/>
        <family val="2"/>
        <scheme val="minor"/>
      </rPr>
      <t>(N° de visitas de seguimiento realizadas al año/  N° de visitas programadas)*100</t>
    </r>
  </si>
  <si>
    <r>
      <rPr>
        <b/>
        <sz val="6"/>
        <color rgb="FFFFFFFF"/>
        <rFont val="Calibri"/>
        <family val="2"/>
        <scheme val="minor"/>
      </rPr>
      <t>I semestre:50% II semestre: 90%</t>
    </r>
  </si>
  <si>
    <r>
      <rPr>
        <b/>
        <sz val="6"/>
        <color rgb="FFFFFFFF"/>
        <rFont val="Calibri"/>
        <family val="2"/>
        <scheme val="minor"/>
      </rPr>
      <t>I semestre:35% II semestre: 80%</t>
    </r>
  </si>
  <si>
    <r>
      <rPr>
        <b/>
        <sz val="6"/>
        <color rgb="FFFFFFFF"/>
        <rFont val="Calibri"/>
        <family val="2"/>
        <scheme val="minor"/>
      </rPr>
      <t>(No de quejas  ambientales con auto de inicio de tramite tramitado oportunamente/No de quejas presentas)*100</t>
    </r>
  </si>
  <si>
    <r>
      <rPr>
        <b/>
        <sz val="6"/>
        <color rgb="FFFFFFFF"/>
        <rFont val="Calibri"/>
        <family val="2"/>
        <scheme val="minor"/>
      </rPr>
      <t>(Cumplimiento oportuno de las auditorias internas establecidas/Número de auditorias internas programadas)*100</t>
    </r>
  </si>
  <si>
    <r>
      <rPr>
        <b/>
        <sz val="6"/>
        <color rgb="FFFFFFFF"/>
        <rFont val="Calibri"/>
        <family val="2"/>
        <scheme val="minor"/>
      </rPr>
      <t>Aumento en contratos celebrados</t>
    </r>
  </si>
  <si>
    <r>
      <rPr>
        <b/>
        <sz val="6"/>
        <color rgb="FFFFFFFF"/>
        <rFont val="Calibri"/>
        <family val="2"/>
        <scheme val="minor"/>
      </rPr>
      <t>(N° de contratos celebrados en el presente año/N° de contratos celebrados en el año anterior)*100</t>
    </r>
  </si>
  <si>
    <r>
      <rPr>
        <b/>
        <sz val="6"/>
        <color rgb="FFFFFFFF"/>
        <rFont val="Calibri"/>
        <family val="2"/>
        <scheme val="minor"/>
      </rPr>
      <t>20%</t>
    </r>
  </si>
  <si>
    <r>
      <rPr>
        <b/>
        <sz val="6"/>
        <color rgb="FFFFFFFF"/>
        <rFont val="Calibri"/>
        <family val="2"/>
        <scheme val="minor"/>
      </rPr>
      <t>Cumplimiento de los plazos contractuales</t>
    </r>
  </si>
  <si>
    <r>
      <rPr>
        <b/>
        <sz val="6"/>
        <color rgb="FFFFFFFF"/>
        <rFont val="Calibri"/>
        <family val="2"/>
        <scheme val="minor"/>
      </rPr>
      <t>Nº  de  contratistas  que cumplieron los plazos contractualesNº de contrataciones celebradas en el período) X 100</t>
    </r>
  </si>
  <si>
    <r>
      <rPr>
        <b/>
        <sz val="6"/>
        <color rgb="FFFFFFFF"/>
        <rFont val="Calibri"/>
        <family val="2"/>
        <scheme val="minor"/>
      </rPr>
      <t>Oficios de correspondencia enviados a nivel local y nacional</t>
    </r>
  </si>
  <si>
    <r>
      <rPr>
        <b/>
        <sz val="6"/>
        <color rgb="FFFFFFFF"/>
        <rFont val="Calibri"/>
        <family val="2"/>
        <scheme val="minor"/>
      </rPr>
      <t>(No. De oficios enviados por mensajeria  +  oficios  enviados por correo + oficios devueltos por dirección dficiente / No de oficios enviados) * 100</t>
    </r>
  </si>
  <si>
    <r>
      <rPr>
        <b/>
        <sz val="6"/>
        <color rgb="FFFFFFFF"/>
        <rFont val="Calibri"/>
        <family val="2"/>
        <scheme val="minor"/>
      </rPr>
      <t>GESTION DOCUMENTAL</t>
    </r>
  </si>
  <si>
    <r>
      <rPr>
        <b/>
        <sz val="6"/>
        <color rgb="FFFFFFFF"/>
        <rFont val="Calibri"/>
        <family val="2"/>
        <scheme val="minor"/>
      </rPr>
      <t>(No. De  documentos organizados /  No. De documentos recibidos) * 100</t>
    </r>
  </si>
  <si>
    <r>
      <rPr>
        <b/>
        <sz val="6"/>
        <color rgb="FFFFFFFF"/>
        <rFont val="Calibri"/>
        <family val="2"/>
        <scheme val="minor"/>
      </rPr>
      <t>Se cumple con la meta establecida .</t>
    </r>
  </si>
  <si>
    <r>
      <rPr>
        <b/>
        <sz val="6"/>
        <color rgb="FFFFFFFF"/>
        <rFont val="Calibri"/>
        <family val="2"/>
        <scheme val="minor"/>
      </rPr>
      <t>Entrega de documentos de la oficina de archivo y correspondencia</t>
    </r>
  </si>
  <si>
    <r>
      <rPr>
        <b/>
        <sz val="6"/>
        <color rgb="FFFFFFFF"/>
        <rFont val="Calibri"/>
        <family val="2"/>
        <scheme val="minor"/>
      </rPr>
      <t>(N° de documentos entregados/ N° de documentos solicitados)*100</t>
    </r>
  </si>
  <si>
    <r>
      <rPr>
        <b/>
        <sz val="6"/>
        <color rgb="FFFFFFFF"/>
        <rFont val="Calibri"/>
        <family val="2"/>
        <scheme val="minor"/>
      </rPr>
      <t>(Ordenes de pagos causadas/ordenes de pagos recibidas)*100</t>
    </r>
  </si>
  <si>
    <r>
      <rPr>
        <b/>
        <sz val="6"/>
        <color rgb="FFFFFFFF"/>
        <rFont val="Calibri"/>
        <family val="2"/>
        <scheme val="minor"/>
      </rPr>
      <t>GESTION CONTABLE Y FINANCIERA</t>
    </r>
  </si>
  <si>
    <r>
      <rPr>
        <b/>
        <sz val="6"/>
        <color rgb="FFFFFFFF"/>
        <rFont val="Calibri"/>
        <family val="2"/>
        <scheme val="minor"/>
      </rPr>
      <t>GESTION  CONTABLE Y FINANCIERA</t>
    </r>
  </si>
  <si>
    <r>
      <rPr>
        <b/>
        <sz val="6"/>
        <color rgb="FFFFFFFF"/>
        <rFont val="Calibri"/>
        <family val="2"/>
        <scheme val="minor"/>
      </rPr>
      <t>La grafica muestra el cumplimiento por parte del área de Contabilidad, de las Órdenes de Pago Recibidas para su causación</t>
    </r>
  </si>
  <si>
    <r>
      <rPr>
        <b/>
        <sz val="6"/>
        <color rgb="FFFFFFFF"/>
        <rFont val="Calibri"/>
        <family val="2"/>
        <scheme val="minor"/>
      </rPr>
      <t>ingresos   anuales/cuentas   por cobrar promedio</t>
    </r>
  </si>
  <si>
    <r>
      <rPr>
        <b/>
        <sz val="6"/>
        <color rgb="FFFFFFFF"/>
        <rFont val="Calibri"/>
        <family val="2"/>
        <scheme val="minor"/>
      </rPr>
      <t>6 veces</t>
    </r>
  </si>
  <si>
    <r>
      <rPr>
        <b/>
        <sz val="6"/>
        <color rgb="FFFFFFFF"/>
        <rFont val="Calibri"/>
        <family val="2"/>
        <scheme val="minor"/>
      </rPr>
      <t>(valor comprometido ejecutado/valor total del presupuesto)*100</t>
    </r>
  </si>
  <si>
    <r>
      <rPr>
        <b/>
        <sz val="6"/>
        <color rgb="FFFFFFFF"/>
        <rFont val="Calibri"/>
        <family val="2"/>
        <scheme val="minor"/>
      </rPr>
      <t>Igual o mayor a 83%</t>
    </r>
  </si>
  <si>
    <r>
      <rPr>
        <b/>
        <sz val="6"/>
        <color rgb="FFFFFFFF"/>
        <rFont val="Calibri"/>
        <family val="2"/>
        <scheme val="minor"/>
      </rPr>
      <t>(valor   recaudo/valor   total   del presupuesto)*100</t>
    </r>
  </si>
  <si>
    <r>
      <rPr>
        <b/>
        <sz val="6"/>
        <color rgb="FFFFFFFF"/>
        <rFont val="Calibri"/>
        <family val="2"/>
        <scheme val="minor"/>
      </rPr>
      <t>Igual o mayor a 50%</t>
    </r>
  </si>
  <si>
    <r>
      <rPr>
        <b/>
        <sz val="6"/>
        <color rgb="FFFFFFFF"/>
        <rFont val="Calibri"/>
        <family val="2"/>
        <scheme val="minor"/>
      </rPr>
      <t>(Nº de documentos noticiosos divulgados   por   programa   del plan de acción/Nº de programas del plan de acción )* 100</t>
    </r>
  </si>
  <si>
    <r>
      <rPr>
        <b/>
        <sz val="6"/>
        <color rgb="FFFFFFFF"/>
        <rFont val="Calibri"/>
        <family val="2"/>
        <scheme val="minor"/>
      </rPr>
      <t>COMUNICACIÓN Y PRENSA</t>
    </r>
  </si>
  <si>
    <r>
      <rPr>
        <b/>
        <sz val="6"/>
        <color rgb="FFFFFFFF"/>
        <rFont val="Calibri"/>
        <family val="2"/>
        <scheme val="minor"/>
      </rPr>
      <t>(Nº  salidas  de campo realizadas/ Nº salidas de campo programadas)* 100</t>
    </r>
  </si>
  <si>
    <t>Quejas  Tramitadas Oportunamente</t>
  </si>
  <si>
    <t>Cumplimiento Auditorias Internas</t>
  </si>
  <si>
    <t>Recepción de Documentos Enviados al Archivo General 
LA CORPORACIÓN PARA SU ORGANIZACIÓN</t>
  </si>
  <si>
    <t>Cumplimiento de Causación de Ordenes de Pago</t>
  </si>
  <si>
    <t>Rotación de Cartera</t>
  </si>
  <si>
    <t>Ejecución Presupuestal del Gasto</t>
  </si>
  <si>
    <t>Ejecución Presupuestal Ingreso</t>
  </si>
  <si>
    <t>Documentos Noticiosos Divulgados por Programa</t>
  </si>
  <si>
    <t>Salidas de Campo</t>
  </si>
  <si>
    <r>
      <rPr>
        <b/>
        <sz val="6"/>
        <color rgb="FFFFFFFF"/>
        <rFont val="Calibri"/>
        <family val="2"/>
        <scheme val="minor"/>
      </rPr>
      <t>Realizacion de campañas institucionales</t>
    </r>
  </si>
  <si>
    <r>
      <rPr>
        <b/>
        <sz val="6"/>
        <color rgb="FFFFFFFF"/>
        <rFont val="Calibri"/>
        <family val="2"/>
        <scheme val="minor"/>
      </rPr>
      <t>(N°   De   campañas institucionales realizadas en el semestre/    N°   De   solicitudes para realización de campañas institucionales  en  el  semestre
)*100</t>
    </r>
  </si>
  <si>
    <r>
      <rPr>
        <b/>
        <sz val="6"/>
        <color rgb="FFFFFFFF"/>
        <rFont val="Calibri"/>
        <family val="2"/>
        <scheme val="minor"/>
      </rPr>
      <t>(Informes  entregados  en  la fecha prevista /Total informes a entregar)*100</t>
    </r>
  </si>
  <si>
    <r>
      <rPr>
        <b/>
        <sz val="6"/>
        <color rgb="FFFFFFFF"/>
        <rFont val="Calibri"/>
        <family val="2"/>
        <scheme val="minor"/>
      </rPr>
      <t>EVALUACIÓN Y CONTROL</t>
    </r>
  </si>
  <si>
    <r>
      <rPr>
        <b/>
        <sz val="6"/>
        <color rgb="FFFFFFFF"/>
        <rFont val="Calibri"/>
        <family val="2"/>
        <scheme val="minor"/>
      </rPr>
      <t>(No. De hallazgos con seguimiento/total   de  hallazgos del plan de mejoramiento)*100</t>
    </r>
  </si>
  <si>
    <r>
      <rPr>
        <b/>
        <sz val="6"/>
        <color rgb="FFFFFFFF"/>
        <rFont val="Calibri"/>
        <family val="2"/>
        <scheme val="minor"/>
      </rPr>
      <t>Auditorías de Control Interno realizadas  /Total  de  auditorías de control interno programadas)*100</t>
    </r>
  </si>
  <si>
    <r>
      <rPr>
        <b/>
        <sz val="6"/>
        <color rgb="FFFFFFFF"/>
        <rFont val="Calibri"/>
        <family val="2"/>
        <scheme val="minor"/>
      </rPr>
      <t>(Nº. De proceso disciplinarios iniciados   /Nª   de   quejas   que ameritan el inicio de un proceso disciplinario)*100</t>
    </r>
  </si>
  <si>
    <r>
      <rPr>
        <b/>
        <sz val="6"/>
        <color rgb="FFFFFFFF"/>
        <rFont val="Calibri"/>
        <family val="2"/>
        <scheme val="minor"/>
      </rPr>
      <t>CONTROL INTERNO DISCIPLINARIO</t>
    </r>
  </si>
  <si>
    <t>Entrega Oportuna de Informes a Entes  Externos</t>
  </si>
  <si>
    <t>Seguimiento al Plan de Mejoramiento</t>
  </si>
  <si>
    <t>Cumplimiento al Programa de Auditorias</t>
  </si>
  <si>
    <t>Quejas Discipilinarias Atentidas</t>
  </si>
  <si>
    <t>Emplear Talento Humano competente para realizar una gestión ambiental efectiva.</t>
  </si>
  <si>
    <r>
      <rPr>
        <b/>
        <sz val="6"/>
        <color rgb="FFFFFFFF"/>
        <rFont val="Calibri"/>
        <family val="2"/>
        <scheme val="minor"/>
      </rPr>
      <t>Evaluación de funcionarios</t>
    </r>
  </si>
  <si>
    <r>
      <rPr>
        <b/>
        <sz val="6"/>
        <color rgb="FFFFFFFF"/>
        <rFont val="Calibri"/>
        <family val="2"/>
        <scheme val="minor"/>
      </rPr>
      <t>(Funcionarios  evaluados/  Total de funcionarios de la Corporación)*100</t>
    </r>
  </si>
  <si>
    <r>
      <rPr>
        <b/>
        <sz val="6"/>
        <color rgb="FFFFFFFF"/>
        <rFont val="Calibri"/>
        <family val="2"/>
        <scheme val="minor"/>
      </rPr>
      <t>GESTION DEL TALENTO HUMANO</t>
    </r>
  </si>
  <si>
    <r>
      <rPr>
        <b/>
        <sz val="6"/>
        <color rgb="FFFFFFFF"/>
        <rFont val="Calibri"/>
        <family val="2"/>
        <scheme val="minor"/>
      </rPr>
      <t>GESTION DEL TALENTO  HUMANO</t>
    </r>
  </si>
  <si>
    <r>
      <rPr>
        <b/>
        <sz val="6"/>
        <color rgb="FFFFFFFF"/>
        <rFont val="Calibri"/>
        <family val="2"/>
        <scheme val="minor"/>
      </rPr>
      <t>Cumplimiento de las competencias del personal</t>
    </r>
  </si>
  <si>
    <r>
      <rPr>
        <b/>
        <sz val="6"/>
        <color rgb="FFFFFFFF"/>
        <rFont val="Calibri"/>
        <family val="2"/>
        <scheme val="minor"/>
      </rPr>
      <t>(N°  de  funcionarios  que cumplen con los perfiles de los cargos/Total funcionarios de la Corporación)*100</t>
    </r>
  </si>
  <si>
    <r>
      <rPr>
        <b/>
        <sz val="6"/>
        <color rgb="FFFFFFFF"/>
        <rFont val="Calibri"/>
        <family val="2"/>
        <scheme val="minor"/>
      </rPr>
      <t>GESTION  DEL TALENTO HUMANO</t>
    </r>
  </si>
  <si>
    <r>
      <rPr>
        <b/>
        <sz val="6"/>
        <color rgb="FFFFFFFF"/>
        <rFont val="Calibri"/>
        <family val="2"/>
        <scheme val="minor"/>
      </rPr>
      <t>Actividades de capacitación</t>
    </r>
  </si>
  <si>
    <r>
      <rPr>
        <b/>
        <sz val="6"/>
        <color rgb="FFFFFFFF"/>
        <rFont val="Calibri"/>
        <family val="2"/>
        <scheme val="minor"/>
      </rPr>
      <t>El  resultado   de  este  indicador  es  100%,  lo  cual  nos muestra que las capacitaciones programadas se realizaron en su totalidad.</t>
    </r>
  </si>
  <si>
    <r>
      <rPr>
        <b/>
        <sz val="6"/>
        <color rgb="FFFFFFFF"/>
        <rFont val="Calibri"/>
        <family val="2"/>
        <scheme val="minor"/>
      </rPr>
      <t>Cobertura de Inducción</t>
    </r>
  </si>
  <si>
    <r>
      <rPr>
        <b/>
        <sz val="6"/>
        <color rgb="FFFFFFFF"/>
        <rFont val="Calibri"/>
        <family val="2"/>
        <scheme val="minor"/>
      </rPr>
      <t>(N° de cargos provistos en el mes/N° de inducciones realizadas)*100</t>
    </r>
  </si>
  <si>
    <r>
      <rPr>
        <b/>
        <sz val="6"/>
        <color rgb="FFFFFFFF"/>
        <rFont val="Calibri"/>
        <family val="2"/>
        <scheme val="minor"/>
      </rPr>
      <t>Para el análisis del Indicador, el resultado es del 100%, lo cual  nos muestra que  al funcionario que ha ingresado en estos trimestres se le realizo la inducción.</t>
    </r>
  </si>
  <si>
    <r>
      <rPr>
        <b/>
        <sz val="6"/>
        <color rgb="FFFFFFFF"/>
        <rFont val="Calibri"/>
        <family val="2"/>
        <scheme val="minor"/>
      </rPr>
      <t>Capacitaciones por procesos</t>
    </r>
  </si>
  <si>
    <r>
      <rPr>
        <b/>
        <sz val="6"/>
        <color rgb="FFFFFFFF"/>
        <rFont val="Calibri"/>
        <family val="2"/>
        <scheme val="minor"/>
      </rPr>
      <t>(total   procesos capacitados/total   procesos   de la corporacion)*100</t>
    </r>
  </si>
  <si>
    <r>
      <rPr>
        <b/>
        <sz val="6"/>
        <color rgb="FFFFFFFF"/>
        <rFont val="Calibri"/>
        <family val="2"/>
        <scheme val="minor"/>
      </rPr>
      <t>I SEMESTRE:50% (SEGUIMIENTO) II SEMESTRE: 80% (CONSOLIDADO ANUAL)</t>
    </r>
  </si>
  <si>
    <r>
      <rPr>
        <b/>
        <sz val="8"/>
        <rFont val="Calibri"/>
        <family val="2"/>
        <scheme val="minor"/>
      </rPr>
      <t>CONTROL DE CAMBIOS</t>
    </r>
  </si>
  <si>
    <r>
      <rPr>
        <b/>
        <sz val="8"/>
        <rFont val="Calibri"/>
        <family val="2"/>
        <scheme val="minor"/>
      </rPr>
      <t>Versión</t>
    </r>
  </si>
  <si>
    <r>
      <rPr>
        <b/>
        <sz val="8"/>
        <rFont val="Calibri"/>
        <family val="2"/>
        <scheme val="minor"/>
      </rPr>
      <t>Descripción del Cambio</t>
    </r>
  </si>
  <si>
    <r>
      <rPr>
        <b/>
        <sz val="8"/>
        <rFont val="Calibri"/>
        <family val="2"/>
        <scheme val="minor"/>
      </rPr>
      <t>Fecha</t>
    </r>
  </si>
  <si>
    <r>
      <rPr>
        <sz val="6"/>
        <rFont val="Calibri"/>
        <family val="2"/>
        <scheme val="minor"/>
      </rPr>
      <t>Se reformularon los indicadores del proceso de Licenciamiento, Tramites y Permisos Ambientales y se incluyó además el indicador Efectividad de los Contratos en el área de Jurisdicción del proceso de Contratación como una medida del impulso del desarrollo sostenible de las comunidades por la Cardique.</t>
    </r>
  </si>
  <si>
    <r>
      <rPr>
        <sz val="6"/>
        <rFont val="Calibri"/>
        <family val="2"/>
        <scheme val="minor"/>
      </rPr>
      <t>Se replantearon los indicadores de: Cumplimiento de entrega de informes del proceso de Laboratorio y el indicador de Programa General de Mantenimientos del Proceso de Infraestructura. Se incluyó un indicador de efectividad para el proceso de Contratacion:</t>
    </r>
  </si>
  <si>
    <r>
      <rPr>
        <sz val="6"/>
        <rFont val="Calibri"/>
        <family val="2"/>
        <scheme val="minor"/>
      </rPr>
      <t>Se replanteó el indicador Atención de Quejas al Año del proceso Gestión Ambiental</t>
    </r>
  </si>
  <si>
    <r>
      <rPr>
        <sz val="6"/>
        <rFont val="Calibri"/>
        <family val="2"/>
        <scheme val="minor"/>
      </rPr>
      <t>Se Incluyen los indicadores de Gestion Documental y Gestion Contable y Financiera</t>
    </r>
  </si>
  <si>
    <r>
      <rPr>
        <sz val="6"/>
        <rFont val="Calibri"/>
        <family val="2"/>
        <scheme val="minor"/>
      </rPr>
      <t>Se incluyen los indicadores del proceso de Comunicación y prensa; se cambio el indicador capacitacion de alto nivel por capacitacion por proceso</t>
    </r>
  </si>
  <si>
    <r>
      <rPr>
        <sz val="6"/>
        <rFont val="Calibri"/>
        <family val="2"/>
        <scheme val="minor"/>
      </rPr>
      <t>Se incluyen los indicadores del proceso de Evaluación y Control
Se incluyen dos nuevos indicadores de Gestión Contable y Financiera, y se elimina el indicador depuración de saldos contables</t>
    </r>
  </si>
  <si>
    <r>
      <rPr>
        <sz val="6"/>
        <rFont val="Calibri"/>
        <family val="2"/>
        <scheme val="minor"/>
      </rPr>
      <t>En el proceso de Evaluación y Control se incluye indicador seguimiento al plan de mejoramiento</t>
    </r>
  </si>
  <si>
    <r>
      <rPr>
        <sz val="6"/>
        <rFont val="Calibri"/>
        <family val="2"/>
        <scheme val="minor"/>
      </rPr>
      <t>Se replantearon los los indicadores de quejas ambientales oportunas y licenciamiento según la ley 1333 de 2009 y decreto 2041 de 2014
Se modifica el nombre, formula y frecuencia de medición del indicador de evaluación del SG, así como se actualiza nombre y formula de los indicadores de cumplimientos de auditorias internas y cumplimiento de los objetivos del SG.
Se actualiza el termino "Sistema de gestion de la calidad" por "Sistema Integrado de Gestion" en la Politica y Objetivos del Sistema de Gestion</t>
    </r>
  </si>
  <si>
    <t>Se actualiza medición e indicadores del proceso de Comunicación y prensa; Se agrega los indicadores salidas de campo y documentos noticiosos divulgados por programa y se elimina el indicador de cubrimiento periodístico por evento. Se agrega el indicador "Quejas discipilinarias atentidas"
Se actualiza la meta del indicador "Efectividad del Plan de Accion" I semestre:50%         II semestre: 90%</t>
  </si>
  <si>
    <t>(Nº quejas tratadas maximo 5 dias habiles / Nº Total de quejas presentadas) *100</t>
  </si>
  <si>
    <t>Anual</t>
  </si>
  <si>
    <t>16 indicadores</t>
  </si>
  <si>
    <t>25 indicadores</t>
  </si>
  <si>
    <t>5 indicadores</t>
  </si>
  <si>
    <t>(No.    de    Licencias     Am bientales Evaluadas cum pliendo  tiem pos de ley /No de licencias solicitadas con requisitos completos)*100</t>
  </si>
  <si>
    <r>
      <rPr>
        <b/>
        <sz val="6"/>
        <color theme="0"/>
        <rFont val="Calibri"/>
        <family val="2"/>
        <scheme val="minor"/>
      </rPr>
      <t>(N° de municipios con visita de seguimiento de gestión ambiental/  N° de municipios de la jurisdicción )*100</t>
    </r>
  </si>
  <si>
    <r>
      <rPr>
        <b/>
        <sz val="6"/>
        <color theme="0"/>
        <rFont val="Calibri"/>
        <family val="2"/>
        <scheme val="minor"/>
      </rPr>
      <t>GESTION AMBIENTAL</t>
    </r>
  </si>
  <si>
    <r>
      <rPr>
        <b/>
        <sz val="6"/>
        <color theme="0"/>
        <rFont val="Calibri"/>
        <family val="2"/>
        <scheme val="minor"/>
      </rPr>
      <t>Efectividad</t>
    </r>
  </si>
  <si>
    <r>
      <rPr>
        <b/>
        <sz val="6"/>
        <color theme="0"/>
        <rFont val="Calibri"/>
        <family val="2"/>
        <scheme val="minor"/>
      </rPr>
      <t>90%</t>
    </r>
  </si>
  <si>
    <t>Se cumple con la meta  establecidada en el primer y segundo semestre.</t>
  </si>
  <si>
    <r>
      <rPr>
        <b/>
        <sz val="6"/>
        <color theme="0"/>
        <rFont val="Calibri"/>
        <family val="2"/>
        <scheme val="minor"/>
      </rPr>
      <t>81%</t>
    </r>
  </si>
  <si>
    <t>El 79% de los usuarios califica la expectativa del cliente como excelente  y el 21% califica como buenos, es decir que un 100% de los usuarios se siente satisfecho en la prestación del servicio solicitado.</t>
  </si>
  <si>
    <t>El 72% de los usuarios califica la rapidez del servicio como excelente  y el 24% califica como buenos, y 4% deficiente es decir que un 100% de los usuarios se siente satisfecho en la prestación del servicio solicitado.</t>
  </si>
  <si>
    <r>
      <rPr>
        <b/>
        <sz val="6"/>
        <color theme="0"/>
        <rFont val="Calibri"/>
        <family val="2"/>
        <scheme val="minor"/>
      </rPr>
      <t>la frecuencia de medición es anual y los resultados para el año 2015 se verán al finalizar el periodo.</t>
    </r>
  </si>
  <si>
    <r>
      <rPr>
        <b/>
        <sz val="6"/>
        <color theme="0"/>
        <rFont val="Calibri"/>
        <family val="2"/>
        <scheme val="minor"/>
      </rPr>
      <t>Se   registra   un   cumplimiento   del    15.7%   de   la   meta propuesta para el primer semestre de 2015, se tomaron las correcciones y accion correctiva correspondiente.</t>
    </r>
  </si>
  <si>
    <t>Objetivo de Calidad:</t>
  </si>
  <si>
    <t>Entrega a satisfacción de los servicios relacionados con el medio ambiente y los recursos naturales a nuestros usuarios</t>
  </si>
  <si>
    <t>Se realizarà revisiòn de las fichas evaluativas de indicadores para analizar la definiciòn, el alcance y las metas establecidas, si realmente miden</t>
  </si>
  <si>
    <t>3 indicadores</t>
  </si>
  <si>
    <t xml:space="preserve">Este objetivo se cumple en un 100% debido a que los tres (3) indicadores establecidos alcanzaron la meta establecida. </t>
  </si>
  <si>
    <t>1 indicador</t>
  </si>
  <si>
    <t>Se cumple con la meta establecidadas en el primer y segundo semestre.</t>
  </si>
  <si>
    <t xml:space="preserve">Este objetivo se cumple en un 100% , el indicador establecido alcanzo la meta establecida. </t>
  </si>
  <si>
    <t>De acuerdo a la medicion, se han evaluado los contratos en el presente año, no han teniendo ningun contratista multado o sancionado, por lo tanto se cumple la meta establecida.</t>
  </si>
  <si>
    <t>Mejorar continuamente nuestro Sistema Integrados de Gestión</t>
  </si>
  <si>
    <t>el desempeño de cada uno de los procesos, de los cuales le sirva de entrada a la alta gerencia para la toma de decisiones en cuanto a la conveni</t>
  </si>
  <si>
    <t>encia y la adecuaciòn del SIGES.</t>
  </si>
  <si>
    <t>incumplimiento de los dos indicadores y se estableceran las acciones correctivas correspondientes.</t>
  </si>
  <si>
    <t xml:space="preserve">Este objetivo se cumple en un 100% , los cincos (5) indicadores establecidos alcanzaron las metas establecidas. </t>
  </si>
  <si>
    <t>PAGINA 1 DE 5</t>
  </si>
  <si>
    <t>PAGINA 2 DE 5</t>
  </si>
  <si>
    <t>PAGINA 3 DE 5</t>
  </si>
  <si>
    <t>PAGINA 4 DE 5</t>
  </si>
  <si>
    <t>PAGINA 5 DE 5</t>
  </si>
  <si>
    <t>OBJETIVOS DE CALIDAD DEL SIGES</t>
  </si>
  <si>
    <t>23 indicadores</t>
  </si>
  <si>
    <t>Ser reconocida en la Region Caribe Colombiana por su efectiva gestion ambiental</t>
  </si>
  <si>
    <t>El 97% de los usuarios califica de excelente  la prestación del servicio solicitado y atendido según las necesidades de cada usuario y el 28% califica como buenos, es decir que un 100% de los usuarios se siente satisfecho en la prestación del servicio solicitado.</t>
  </si>
  <si>
    <t>Para el primer semestre el resultado fue de 45% y segundo semestre se cumplio la meta establecida . Se establecieron las acciones correctivas correspondientes.</t>
  </si>
  <si>
    <t>Para el año 2016 no se presentaron solicitudes de licencias ambientales en la Corporación.</t>
  </si>
  <si>
    <t>Para el año 2016, conforme al decreto  2041  del  2014  no  han  ingresado   tramites  de licencia. Se continua haciendo seguimiento a los tramites antiguos.</t>
  </si>
  <si>
    <t>Para el primer semestre del año 2016 no se presentaron solicitudes de licencias ambientales en la Corporación.</t>
  </si>
  <si>
    <t>Se registra un  cumplimiento del 62,1% de la meta propuesta para el primer semestre de 2016, se tomaron las correcciones y accion correctiva correspondiente.</t>
  </si>
  <si>
    <t>Se  registra   un   cumplimiento   del 44,8%  de  la  meta propuesta para el primer semestre de 2016, se tomaron las correcciones y accion correctiva correspondiente. Para el segundo</t>
  </si>
  <si>
    <t>Para el primer  semestre  del año 2016  el resultado del indicador fue de 20% y el segundo semestre de 40% . Se tomaran las acciones correctivas correspondientes. No se cumple la meta definida.</t>
  </si>
  <si>
    <t>En el año 2016  el resultado del indicador fue de 32,5 % y  70 %, no se cumplio con la meta establecida. Se tomaran las acciones correctivas correspondientes.</t>
  </si>
  <si>
    <t>El  indicador  se  cumplio  en  un  100%  en  los  meses  de Enero, mayo y Julio en el año 2016,</t>
  </si>
  <si>
    <t>Se registra cumplimiento  para el primer, segundo y tercer trimestre del año 2016 en un 100%</t>
  </si>
  <si>
    <t>Se registra cumplimiento  para el primer y tercer trimestre del año 2016 en un 100%, para el segundo semestre en un
99,95%</t>
  </si>
  <si>
    <r>
      <t xml:space="preserve">Aunque </t>
    </r>
    <r>
      <rPr>
        <b/>
        <sz val="6"/>
        <color theme="0"/>
        <rFont val="Calibri"/>
        <family val="2"/>
        <scheme val="minor"/>
      </rPr>
      <t>la frecuencia de medición de este indicador es anual, los resultados para el año 2016 no fueron satisfactorio debido a que en ningun trimestre se cumplio la meta establecida para el.</t>
    </r>
  </si>
  <si>
    <t>11 indicadores</t>
  </si>
  <si>
    <t>Este objetivo se cumple en un 68,7% debido a que de los 16 indicadores solo alcanzaron 11 la meta establecida. Se debe establecer acciòn correctiva</t>
  </si>
  <si>
    <t>Se cumple con la meta establecidada para el indicador en el primer y segundo semestre del año 2016.</t>
  </si>
  <si>
    <t>La frecuencia de medición es anual, se logro como resultado en el primer semestre del 75% pero al finalizar el segundo semestre se cumplio con la meta establecida en un 100%</t>
  </si>
  <si>
    <t>La frecuencia de medición es anual y se logro cumplir en un 100% al finalizar el año 2016.</t>
  </si>
  <si>
    <t>VIGENCIA: ENERO - DICIEMBRE 2016</t>
  </si>
  <si>
    <t>Para el año 2016 se programaron dos auditorias internas, la cual se  realizo  oportunamente  en  las  fechas  establecidas  y arrojo como resultado que 46 requisitos de normas son conformes.</t>
  </si>
  <si>
    <t>La frecuencia de mediciòn es anual y el resultado obtenido del año
2016 fue de 88,4%.</t>
  </si>
  <si>
    <t>Para el año 2016 se programo una auditoria interna, la cual se cumplio oportunamente en las fechas establecidas</t>
  </si>
  <si>
    <t>Registra un cumplimiento  de un 100% del indicador para todos los meses del año.</t>
  </si>
  <si>
    <t>En comparacion con el año anterior el numero de contratos se redujo debido que el proceso contractual para el 2016 inicio en el mes de febrero, por la aprobacion del plan de accion y el presupuesto.</t>
  </si>
  <si>
    <t>La frecuencia de medición es anual y se dio cumplimiento en su totalidad para el año 2016.</t>
  </si>
  <si>
    <t>Para  el año  2016  se  cumplió  con  la  meta establecida .</t>
  </si>
  <si>
    <t>Los resultados de este indicador supero en cada trimestre la meta definida.</t>
  </si>
  <si>
    <t>la frecuencia es anual y los resultados para el año 2016 se verán al finalizar el periodo.</t>
  </si>
  <si>
    <t>Se cumple con la meta del proceso.</t>
  </si>
  <si>
    <t>No se presentaro solicitudes de campañas institucionales  en el 2016</t>
  </si>
  <si>
    <t>la frecuencia es anual y los resultados obtenidos en el año 2016 fue de 100%.</t>
  </si>
  <si>
    <t>se realizó la evaluación del indicador, y se pudo constatar que  la  frecuencia  de  medición  del  mismo  es  del  100% Anual.</t>
  </si>
  <si>
    <t>La frecuencia de medición de este indicador es anual el resultado es de 100% cumpliendo con la meta establecia para el año 2016.</t>
  </si>
  <si>
    <t>Se cumple con las metas establecidas en un 100% en el año 2016.</t>
  </si>
  <si>
    <t>La frecuencia es anual y los resultados para el año 2016 fue de 93,4%.</t>
  </si>
  <si>
    <t>La frecuencia es anual y los resultados para el año 2016 fue de 100%.</t>
  </si>
  <si>
    <t>Para el año 2016 se cumple en un 100% con las metas propuestas.</t>
  </si>
  <si>
    <t>Se cumple con las metas en  todos los trimestres .</t>
  </si>
  <si>
    <t>La frecuencia de medición de este indicador es anual y el resultado en el año 2016 fue de 100%.</t>
  </si>
  <si>
    <t>La frecuencia de mediciòn es anual y el resultado al finalizar el año 2016 es de 100%.</t>
  </si>
  <si>
    <t xml:space="preserve"> El resultado de este indicador es el
100%, lo cual nos muestra que las capacitaciones en los diferentes procesos se están realizando de acuerdo a lo programado, hasta Diciembre de 2016</t>
  </si>
  <si>
    <t>(N° de capacitaciones del plan anual de charlas de ARP ejecutadas/  N° de capacitaciones   del  plan  anual de charlas de ARL programadas)*100</t>
  </si>
  <si>
    <t>Este objetivo se cumple en un 96% debido a que de los veinticinco (25) indicadore,s se cumplen veintitres(24) indicadores.  Se revisarà el</t>
  </si>
  <si>
    <t xml:space="preserve">La Corporación Autónoma Regional del Canal del Dique CARDIQUE como máxima autoridad ambiental en su área de jurisdicción, es un ente encargado de administrar el ambiente y los recursos naturales, 
</t>
  </si>
  <si>
    <t xml:space="preserve"> Que busca una efectiva gestión para el desarrollo sostenible de la sociedad,</t>
  </si>
  <si>
    <t xml:space="preserve">Cumpliendo los requisitos de los usuarios para su plena satisfacción a través del mejoramiento continuo de la eficacia, eficiencia y efectividad de su sistema integrado de gestión,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</si>
</sst>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0;###0"/>
    <numFmt numFmtId="166" formatCode="dd/mm/yyyy;@"/>
    <numFmt numFmtId="167" formatCode="0.0%"/>
  </numFmts>
  <fonts count="28" x14ac:knownFonts="1">
    <font>
      <sz val="10"/>
      <color rgb="FF000000"/>
      <name val="Times New Roman"/>
      <charset val="204"/>
    </font>
    <font>
      <sz val="10"/>
      <color rgb="FF000000"/>
      <name val="Calibri"/>
      <family val="2"/>
      <scheme val="minor"/>
    </font>
    <font>
      <b/>
      <sz val="6"/>
      <color rgb="FFFFFFFF"/>
      <name val="Calibri"/>
      <family val="2"/>
      <scheme val="minor"/>
    </font>
    <font>
      <sz val="8"/>
      <color rgb="FF000000"/>
      <name val="Calibri"/>
      <family val="2"/>
      <scheme val="minor"/>
    </font>
    <font>
      <b/>
      <sz val="8"/>
      <color rgb="FFFFFFFF"/>
      <name val="Calibri"/>
      <family val="2"/>
      <scheme val="minor"/>
    </font>
    <font>
      <sz val="6"/>
      <color rgb="FF000000"/>
      <name val="Calibri"/>
      <family val="2"/>
      <scheme val="minor"/>
    </font>
    <font>
      <sz val="14"/>
      <color rgb="FF000000"/>
      <name val="Calibri"/>
      <family val="2"/>
      <scheme val="minor"/>
    </font>
    <font>
      <b/>
      <sz val="14"/>
      <color theme="1"/>
      <name val="Calibri"/>
      <family val="2"/>
      <scheme val="minor"/>
    </font>
    <font>
      <sz val="14"/>
      <color theme="1"/>
      <name val="Calibri"/>
      <family val="2"/>
      <scheme val="minor"/>
    </font>
    <font>
      <b/>
      <sz val="6"/>
      <name val="Calibri"/>
      <family val="2"/>
      <scheme val="minor"/>
    </font>
    <font>
      <sz val="6"/>
      <color theme="0"/>
      <name val="Calibri"/>
      <family val="2"/>
      <scheme val="minor"/>
    </font>
    <font>
      <b/>
      <sz val="6"/>
      <color theme="0"/>
      <name val="Calibri"/>
      <family val="2"/>
      <scheme val="minor"/>
    </font>
    <font>
      <sz val="6"/>
      <color rgb="FF000000"/>
      <name val="Times New Roman"/>
      <family val="1"/>
    </font>
    <font>
      <b/>
      <sz val="6"/>
      <color rgb="FF000000"/>
      <name val="Calibri"/>
      <family val="2"/>
      <scheme val="minor"/>
    </font>
    <font>
      <b/>
      <sz val="8"/>
      <name val="Calibri"/>
      <family val="2"/>
      <scheme val="minor"/>
    </font>
    <font>
      <sz val="6"/>
      <name val="Calibri"/>
      <family val="2"/>
      <scheme val="minor"/>
    </font>
    <font>
      <sz val="10"/>
      <color rgb="FF000000"/>
      <name val="Times New Roman"/>
      <family val="1"/>
    </font>
    <font>
      <sz val="6"/>
      <color rgb="FFFF0000"/>
      <name val="Calibri"/>
      <family val="2"/>
      <scheme val="minor"/>
    </font>
    <font>
      <sz val="6"/>
      <color rgb="FF00B0F0"/>
      <name val="Calibri"/>
      <family val="2"/>
      <scheme val="minor"/>
    </font>
    <font>
      <b/>
      <sz val="6"/>
      <color rgb="FF00B0F0"/>
      <name val="Calibri"/>
      <family val="2"/>
      <scheme val="minor"/>
    </font>
    <font>
      <sz val="10"/>
      <color rgb="FF000000"/>
      <name val="Times New Roman"/>
      <family val="1"/>
    </font>
    <font>
      <b/>
      <sz val="10"/>
      <color rgb="FF000000"/>
      <name val="Times New Roman"/>
      <family val="1"/>
    </font>
    <font>
      <sz val="10"/>
      <color rgb="FFFF0000"/>
      <name val="Times New Roman"/>
      <family val="1"/>
    </font>
    <font>
      <b/>
      <sz val="10"/>
      <name val="Times New Roman"/>
      <family val="1"/>
    </font>
    <font>
      <b/>
      <sz val="14"/>
      <name val="Calibri"/>
      <family val="2"/>
      <scheme val="minor"/>
    </font>
    <font>
      <sz val="10"/>
      <name val="Times New Roman"/>
      <family val="1"/>
    </font>
    <font>
      <b/>
      <sz val="7"/>
      <color rgb="FFFFFFFF"/>
      <name val="Calibri"/>
      <family val="2"/>
      <scheme val="minor"/>
    </font>
    <font>
      <b/>
      <sz val="8"/>
      <color theme="0"/>
      <name val="Calibri"/>
      <family val="2"/>
      <scheme val="minor"/>
    </font>
  </fonts>
  <fills count="11">
    <fill>
      <patternFill patternType="none"/>
    </fill>
    <fill>
      <patternFill patternType="gray125"/>
    </fill>
    <fill>
      <patternFill patternType="solid">
        <fgColor rgb="FF907039"/>
      </patternFill>
    </fill>
    <fill>
      <patternFill patternType="solid">
        <fgColor rgb="FF993300"/>
      </patternFill>
    </fill>
    <fill>
      <patternFill patternType="solid">
        <fgColor rgb="FF00AF50"/>
      </patternFill>
    </fill>
    <fill>
      <patternFill patternType="solid">
        <fgColor rgb="FF92D050"/>
      </patternFill>
    </fill>
    <fill>
      <patternFill patternType="solid">
        <fgColor rgb="FFE36C09"/>
      </patternFill>
    </fill>
    <fill>
      <patternFill patternType="solid">
        <fgColor rgb="FF2D5E6D"/>
        <bgColor indexed="64"/>
      </patternFill>
    </fill>
    <fill>
      <patternFill patternType="solid">
        <fgColor rgb="FF32697A"/>
        <bgColor indexed="64"/>
      </patternFill>
    </fill>
    <fill>
      <patternFill patternType="solid">
        <fgColor rgb="FF993300"/>
        <bgColor indexed="64"/>
      </patternFill>
    </fill>
    <fill>
      <patternFill patternType="solid">
        <fgColor theme="0"/>
        <bgColor indexed="64"/>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style="thin">
        <color rgb="FF00000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diagonal/>
    </border>
    <border>
      <left/>
      <right style="thin">
        <color indexed="64"/>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rgb="FF000000"/>
      </left>
      <right/>
      <top style="double">
        <color rgb="FF000000"/>
      </top>
      <bottom/>
      <diagonal/>
    </border>
    <border>
      <left/>
      <right style="double">
        <color indexed="64"/>
      </right>
      <top style="double">
        <color rgb="FF000000"/>
      </top>
      <bottom/>
      <diagonal/>
    </border>
    <border>
      <left style="double">
        <color rgb="FF000000"/>
      </left>
      <right/>
      <top/>
      <bottom/>
      <diagonal/>
    </border>
    <border>
      <left style="double">
        <color rgb="FF000000"/>
      </left>
      <right/>
      <top/>
      <bottom style="double">
        <color rgb="FF000000"/>
      </bottom>
      <diagonal/>
    </border>
    <border>
      <left/>
      <right style="double">
        <color indexed="64"/>
      </right>
      <top/>
      <bottom style="double">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20" fillId="0" borderId="0" applyFont="0" applyFill="0" applyBorder="0" applyAlignment="0" applyProtection="0"/>
    <xf numFmtId="9" fontId="20" fillId="0" borderId="0" applyFont="0" applyFill="0" applyBorder="0" applyAlignment="0" applyProtection="0"/>
  </cellStyleXfs>
  <cellXfs count="218">
    <xf numFmtId="0" fontId="0" fillId="0" borderId="0" xfId="0" applyFill="1" applyBorder="1" applyAlignment="1">
      <alignment horizontal="left" vertical="top"/>
    </xf>
    <xf numFmtId="0" fontId="1" fillId="0" borderId="14" xfId="0" applyFont="1" applyFill="1" applyBorder="1" applyAlignment="1">
      <alignment vertical="top" wrapText="1"/>
    </xf>
    <xf numFmtId="0" fontId="5" fillId="3" borderId="7" xfId="0" applyFont="1" applyFill="1" applyBorder="1" applyAlignment="1">
      <alignment horizontal="left" vertical="top" wrapText="1"/>
    </xf>
    <xf numFmtId="0" fontId="5" fillId="3" borderId="7"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7"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7" xfId="0" applyFont="1" applyFill="1" applyBorder="1" applyAlignment="1">
      <alignment horizontal="left" vertical="top" wrapText="1"/>
    </xf>
    <xf numFmtId="0" fontId="2" fillId="3"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2" fillId="0" borderId="0" xfId="0" applyFont="1" applyFill="1" applyBorder="1" applyAlignment="1">
      <alignment horizontal="left" vertical="top"/>
    </xf>
    <xf numFmtId="0" fontId="5" fillId="7" borderId="7" xfId="0" applyFont="1" applyFill="1" applyBorder="1" applyAlignment="1">
      <alignment horizontal="center" vertical="center" wrapText="1"/>
    </xf>
    <xf numFmtId="0" fontId="5" fillId="7" borderId="7" xfId="0" applyFont="1" applyFill="1" applyBorder="1" applyAlignment="1">
      <alignment horizontal="center" vertical="top" wrapText="1"/>
    </xf>
    <xf numFmtId="0" fontId="2" fillId="7" borderId="7"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2" fillId="7" borderId="7" xfId="0" applyFont="1" applyFill="1" applyBorder="1" applyAlignment="1">
      <alignment horizontal="center" vertical="top" wrapText="1"/>
    </xf>
    <xf numFmtId="0" fontId="5" fillId="4" borderId="7" xfId="0" applyFont="1" applyFill="1" applyBorder="1" applyAlignment="1">
      <alignment horizontal="left" vertical="top" wrapText="1"/>
    </xf>
    <xf numFmtId="0" fontId="2" fillId="5" borderId="7"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4" borderId="7" xfId="0" applyFont="1" applyFill="1" applyBorder="1" applyAlignment="1">
      <alignment horizontal="center" vertical="top" wrapText="1"/>
    </xf>
    <xf numFmtId="0" fontId="5" fillId="5" borderId="7" xfId="0" applyFont="1" applyFill="1" applyBorder="1" applyAlignment="1">
      <alignment horizontal="center" vertical="center" wrapText="1"/>
    </xf>
    <xf numFmtId="0" fontId="5" fillId="5" borderId="7" xfId="0" applyFont="1" applyFill="1" applyBorder="1" applyAlignment="1">
      <alignment horizontal="left" vertical="top" wrapText="1"/>
    </xf>
    <xf numFmtId="0" fontId="5" fillId="8" borderId="7" xfId="0" applyFont="1" applyFill="1" applyBorder="1" applyAlignment="1">
      <alignment horizontal="center" vertical="top" wrapText="1"/>
    </xf>
    <xf numFmtId="0" fontId="5" fillId="8" borderId="7"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8" borderId="3" xfId="0" applyFont="1" applyFill="1" applyBorder="1" applyAlignment="1">
      <alignment horizontal="center" vertical="top" wrapText="1"/>
    </xf>
    <xf numFmtId="0" fontId="5" fillId="8" borderId="3" xfId="0" applyFont="1" applyFill="1" applyBorder="1" applyAlignment="1">
      <alignment horizontal="center" vertical="center" wrapText="1"/>
    </xf>
    <xf numFmtId="0" fontId="2" fillId="8" borderId="3" xfId="0" applyFont="1" applyFill="1" applyBorder="1" applyAlignment="1">
      <alignment horizontal="center" vertical="top" wrapText="1"/>
    </xf>
    <xf numFmtId="0" fontId="2" fillId="7" borderId="3" xfId="0" applyFont="1" applyFill="1" applyBorder="1" applyAlignment="1">
      <alignment horizontal="center" vertical="top" wrapText="1"/>
    </xf>
    <xf numFmtId="0" fontId="5" fillId="7" borderId="3" xfId="0" applyFont="1" applyFill="1" applyBorder="1" applyAlignment="1">
      <alignment horizontal="center" vertical="top" wrapText="1"/>
    </xf>
    <xf numFmtId="0" fontId="13" fillId="7" borderId="3" xfId="0" applyFont="1" applyFill="1" applyBorder="1" applyAlignment="1">
      <alignment horizontal="center" vertical="center" wrapText="1"/>
    </xf>
    <xf numFmtId="0" fontId="5" fillId="6" borderId="7" xfId="0" applyFont="1" applyFill="1" applyBorder="1" applyAlignment="1">
      <alignment horizontal="left" vertical="center" wrapText="1"/>
    </xf>
    <xf numFmtId="0" fontId="5" fillId="6" borderId="7" xfId="0" applyFont="1" applyFill="1" applyBorder="1" applyAlignment="1">
      <alignment horizontal="left" vertical="top" wrapText="1"/>
    </xf>
    <xf numFmtId="0" fontId="5" fillId="6" borderId="7" xfId="0" applyFont="1" applyFill="1" applyBorder="1" applyAlignment="1">
      <alignment horizontal="center" vertical="center" wrapText="1"/>
    </xf>
    <xf numFmtId="0" fontId="5" fillId="6" borderId="7" xfId="0" applyFont="1" applyFill="1" applyBorder="1" applyAlignment="1">
      <alignment horizontal="center" vertical="top" wrapText="1"/>
    </xf>
    <xf numFmtId="0" fontId="3" fillId="0" borderId="7" xfId="0" applyFont="1" applyFill="1" applyBorder="1" applyAlignment="1">
      <alignment horizontal="center" vertical="center" wrapText="1"/>
    </xf>
    <xf numFmtId="165" fontId="5" fillId="0" borderId="7" xfId="0" applyNumberFormat="1" applyFont="1" applyFill="1" applyBorder="1" applyAlignment="1">
      <alignment horizontal="center" vertical="top" wrapText="1"/>
    </xf>
    <xf numFmtId="165" fontId="5" fillId="0" borderId="7" xfId="0" applyNumberFormat="1" applyFont="1" applyFill="1" applyBorder="1" applyAlignment="1">
      <alignment horizontal="center" vertical="center" wrapText="1"/>
    </xf>
    <xf numFmtId="0" fontId="16" fillId="0" borderId="0" xfId="0" applyFont="1" applyFill="1" applyBorder="1" applyAlignment="1">
      <alignment horizontal="left" vertical="top"/>
    </xf>
    <xf numFmtId="9" fontId="10" fillId="3" borderId="7" xfId="0" applyNumberFormat="1" applyFont="1" applyFill="1" applyBorder="1" applyAlignment="1">
      <alignment horizontal="center" vertical="center" wrapText="1"/>
    </xf>
    <xf numFmtId="0" fontId="10" fillId="3" borderId="7" xfId="0" applyFont="1" applyFill="1" applyBorder="1" applyAlignment="1">
      <alignment horizontal="left" vertical="center" wrapText="1"/>
    </xf>
    <xf numFmtId="9" fontId="11" fillId="3" borderId="7"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5" fillId="3" borderId="7" xfId="0" applyFont="1" applyFill="1" applyBorder="1" applyAlignment="1">
      <alignment vertical="top" wrapText="1"/>
    </xf>
    <xf numFmtId="0" fontId="17" fillId="3" borderId="7" xfId="0" applyFont="1" applyFill="1" applyBorder="1" applyAlignment="1">
      <alignment horizontal="center" vertical="top" wrapText="1"/>
    </xf>
    <xf numFmtId="0" fontId="11" fillId="3" borderId="7" xfId="0" applyFont="1" applyFill="1" applyBorder="1" applyAlignment="1">
      <alignment horizontal="left" vertical="center" wrapText="1"/>
    </xf>
    <xf numFmtId="0" fontId="10" fillId="9" borderId="0" xfId="0" applyFont="1" applyFill="1" applyBorder="1" applyAlignment="1">
      <alignment horizontal="justify" vertical="center"/>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 fillId="3" borderId="10" xfId="0" applyFont="1" applyFill="1" applyBorder="1" applyAlignment="1">
      <alignment horizontal="left" vertical="center" wrapText="1"/>
    </xf>
    <xf numFmtId="9" fontId="10" fillId="4" borderId="7" xfId="0"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9" fontId="10" fillId="8" borderId="7" xfId="0" applyNumberFormat="1" applyFont="1" applyFill="1" applyBorder="1" applyAlignment="1">
      <alignment horizontal="center" vertical="center" wrapText="1"/>
    </xf>
    <xf numFmtId="9" fontId="10" fillId="7" borderId="7" xfId="0" applyNumberFormat="1" applyFont="1" applyFill="1" applyBorder="1" applyAlignment="1">
      <alignment horizontal="center" vertical="center" wrapText="1"/>
    </xf>
    <xf numFmtId="9" fontId="2" fillId="8" borderId="7" xfId="0" applyNumberFormat="1" applyFont="1" applyFill="1" applyBorder="1" applyAlignment="1">
      <alignment horizontal="center" vertical="center" wrapText="1"/>
    </xf>
    <xf numFmtId="9" fontId="11" fillId="3" borderId="7" xfId="0" applyNumberFormat="1" applyFont="1" applyFill="1" applyBorder="1" applyAlignment="1">
      <alignment horizontal="left" vertical="center" wrapText="1"/>
    </xf>
    <xf numFmtId="9" fontId="18" fillId="3" borderId="7" xfId="0" applyNumberFormat="1" applyFont="1" applyFill="1" applyBorder="1" applyAlignment="1">
      <alignment horizontal="center" vertical="center" wrapText="1"/>
    </xf>
    <xf numFmtId="10" fontId="18" fillId="3" borderId="7" xfId="0" applyNumberFormat="1" applyFont="1" applyFill="1" applyBorder="1" applyAlignment="1">
      <alignment horizontal="center" vertical="center" wrapText="1"/>
    </xf>
    <xf numFmtId="0" fontId="10" fillId="3" borderId="7" xfId="0" applyFont="1" applyFill="1" applyBorder="1" applyAlignment="1">
      <alignment horizontal="left" vertical="top" wrapText="1"/>
    </xf>
    <xf numFmtId="0" fontId="11" fillId="3" borderId="7" xfId="0" applyFont="1" applyFill="1" applyBorder="1" applyAlignment="1">
      <alignment horizontal="left" vertical="top" wrapText="1"/>
    </xf>
    <xf numFmtId="0" fontId="21" fillId="0" borderId="0" xfId="0" applyFont="1" applyFill="1" applyBorder="1" applyAlignment="1">
      <alignment horizontal="center" vertical="top"/>
    </xf>
    <xf numFmtId="0" fontId="0" fillId="0" borderId="0" xfId="0" applyFill="1" applyBorder="1" applyAlignment="1">
      <alignment horizontal="center" vertical="center"/>
    </xf>
    <xf numFmtId="1" fontId="0" fillId="0" borderId="0" xfId="1" applyNumberFormat="1" applyFont="1" applyFill="1" applyBorder="1" applyAlignment="1">
      <alignment horizontal="center" vertical="center"/>
    </xf>
    <xf numFmtId="10" fontId="19" fillId="3" borderId="7" xfId="0" applyNumberFormat="1" applyFont="1" applyFill="1" applyBorder="1" applyAlignment="1">
      <alignment horizontal="center" vertical="center" wrapText="1"/>
    </xf>
    <xf numFmtId="10" fontId="10" fillId="3" borderId="7" xfId="0" applyNumberFormat="1" applyFont="1" applyFill="1" applyBorder="1" applyAlignment="1">
      <alignment horizontal="left" vertical="center" wrapText="1"/>
    </xf>
    <xf numFmtId="10" fontId="11" fillId="3" borderId="7" xfId="0" applyNumberFormat="1" applyFont="1" applyFill="1" applyBorder="1" applyAlignment="1">
      <alignment horizontal="left" vertical="center" wrapText="1"/>
    </xf>
    <xf numFmtId="9" fontId="0" fillId="0" borderId="0" xfId="0" applyNumberFormat="1" applyFill="1" applyBorder="1" applyAlignment="1">
      <alignment horizontal="center" vertical="center"/>
    </xf>
    <xf numFmtId="0" fontId="0" fillId="0" borderId="0" xfId="0" applyFill="1" applyBorder="1" applyAlignment="1">
      <alignment horizontal="center" vertical="top"/>
    </xf>
    <xf numFmtId="0" fontId="22"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16" fillId="0" borderId="0" xfId="0" applyFont="1" applyFill="1" applyBorder="1" applyAlignment="1">
      <alignment horizontal="center" vertical="center"/>
    </xf>
    <xf numFmtId="10" fontId="10" fillId="5" borderId="7" xfId="0" applyNumberFormat="1" applyFont="1" applyFill="1" applyBorder="1" applyAlignment="1">
      <alignment horizontal="left" vertical="center" wrapText="1"/>
    </xf>
    <xf numFmtId="0" fontId="23" fillId="0" borderId="0" xfId="0" applyFont="1" applyFill="1" applyBorder="1" applyAlignment="1">
      <alignment vertical="top"/>
    </xf>
    <xf numFmtId="10" fontId="2" fillId="7" borderId="7" xfId="0" applyNumberFormat="1" applyFont="1" applyFill="1" applyBorder="1" applyAlignment="1">
      <alignment horizontal="center" vertical="center" wrapText="1"/>
    </xf>
    <xf numFmtId="10" fontId="2" fillId="8" borderId="7"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7" xfId="0" applyFont="1" applyFill="1" applyBorder="1" applyAlignment="1">
      <alignment horizontal="left" vertical="center" wrapText="1"/>
    </xf>
    <xf numFmtId="0" fontId="5" fillId="8" borderId="7" xfId="0" applyFont="1" applyFill="1" applyBorder="1" applyAlignment="1">
      <alignment horizontal="left" vertical="center" wrapText="1"/>
    </xf>
    <xf numFmtId="0" fontId="2" fillId="8" borderId="7" xfId="0" applyFont="1" applyFill="1" applyBorder="1" applyAlignment="1">
      <alignment horizontal="left" vertical="center" wrapText="1"/>
    </xf>
    <xf numFmtId="10" fontId="10" fillId="7" borderId="7" xfId="0" applyNumberFormat="1" applyFont="1" applyFill="1" applyBorder="1" applyAlignment="1">
      <alignment horizontal="center" vertical="center" wrapText="1"/>
    </xf>
    <xf numFmtId="0" fontId="5" fillId="7" borderId="9" xfId="0" applyFont="1" applyFill="1" applyBorder="1" applyAlignment="1">
      <alignment horizontal="center" vertical="center" wrapText="1"/>
    </xf>
    <xf numFmtId="0" fontId="23" fillId="0" borderId="36" xfId="0" applyFont="1" applyFill="1" applyBorder="1" applyAlignment="1">
      <alignment horizontal="center" vertical="top"/>
    </xf>
    <xf numFmtId="0" fontId="16" fillId="0" borderId="32" xfId="0" applyFont="1" applyFill="1" applyBorder="1" applyAlignment="1">
      <alignment vertical="top"/>
    </xf>
    <xf numFmtId="0" fontId="0" fillId="0" borderId="33" xfId="0" applyFill="1" applyBorder="1" applyAlignment="1">
      <alignment vertical="top"/>
    </xf>
    <xf numFmtId="0" fontId="0" fillId="0" borderId="34" xfId="0" applyFill="1" applyBorder="1" applyAlignment="1">
      <alignment vertical="top"/>
    </xf>
    <xf numFmtId="0" fontId="0" fillId="0" borderId="0" xfId="0" applyFill="1" applyBorder="1" applyAlignment="1">
      <alignment vertical="top"/>
    </xf>
    <xf numFmtId="9" fontId="10" fillId="6" borderId="7"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2" fillId="6" borderId="7" xfId="0" applyFont="1" applyFill="1" applyBorder="1" applyAlignment="1">
      <alignment horizontal="left" vertical="center" wrapText="1"/>
    </xf>
    <xf numFmtId="0" fontId="16" fillId="0" borderId="0" xfId="0" applyFont="1" applyFill="1" applyBorder="1" applyAlignment="1">
      <alignment vertical="top"/>
    </xf>
    <xf numFmtId="0" fontId="1" fillId="0" borderId="15" xfId="0" applyFont="1" applyFill="1" applyBorder="1" applyAlignment="1">
      <alignment horizontal="center" vertical="top"/>
    </xf>
    <xf numFmtId="10" fontId="10" fillId="7" borderId="7" xfId="0" applyNumberFormat="1" applyFont="1" applyFill="1" applyBorder="1" applyAlignment="1">
      <alignment horizontal="left" vertical="center" wrapText="1"/>
    </xf>
    <xf numFmtId="9" fontId="18" fillId="3" borderId="7" xfId="2" applyFont="1" applyFill="1" applyBorder="1" applyAlignment="1">
      <alignment horizontal="center" vertical="center" wrapText="1"/>
    </xf>
    <xf numFmtId="167" fontId="18" fillId="3" borderId="7" xfId="2" applyNumberFormat="1" applyFont="1" applyFill="1" applyBorder="1" applyAlignment="1">
      <alignment horizontal="center" vertical="center" wrapText="1"/>
    </xf>
    <xf numFmtId="9" fontId="19" fillId="3" borderId="7" xfId="0" applyNumberFormat="1" applyFont="1" applyFill="1" applyBorder="1" applyAlignment="1">
      <alignment horizontal="center" vertical="center" wrapText="1"/>
    </xf>
    <xf numFmtId="0" fontId="11" fillId="3" borderId="1" xfId="0" applyFont="1" applyFill="1" applyBorder="1" applyAlignment="1">
      <alignment horizontal="left" vertical="top" wrapText="1"/>
    </xf>
    <xf numFmtId="9" fontId="10" fillId="3" borderId="7" xfId="0" applyNumberFormat="1" applyFont="1" applyFill="1" applyBorder="1" applyAlignment="1">
      <alignment horizontal="left" vertical="center" wrapText="1"/>
    </xf>
    <xf numFmtId="167" fontId="18" fillId="3" borderId="7" xfId="0" applyNumberFormat="1" applyFont="1" applyFill="1" applyBorder="1" applyAlignment="1">
      <alignment horizontal="center" vertical="center" wrapText="1"/>
    </xf>
    <xf numFmtId="0" fontId="25" fillId="0" borderId="0" xfId="0" applyFont="1" applyFill="1" applyBorder="1" applyAlignment="1">
      <alignment horizontal="center" vertical="center"/>
    </xf>
    <xf numFmtId="0" fontId="25" fillId="0" borderId="0" xfId="0" applyFont="1" applyFill="1" applyBorder="1" applyAlignment="1">
      <alignment horizontal="left" vertical="top"/>
    </xf>
    <xf numFmtId="0" fontId="25" fillId="0" borderId="0" xfId="0" applyNumberFormat="1" applyFont="1" applyFill="1" applyBorder="1" applyAlignment="1">
      <alignment horizontal="center" vertical="center"/>
    </xf>
    <xf numFmtId="167" fontId="11" fillId="5" borderId="7" xfId="2" applyNumberFormat="1" applyFont="1" applyFill="1" applyBorder="1" applyAlignment="1">
      <alignment horizontal="left" vertical="center" wrapText="1"/>
    </xf>
    <xf numFmtId="9" fontId="2" fillId="7" borderId="7" xfId="0" applyNumberFormat="1" applyFont="1" applyFill="1" applyBorder="1" applyAlignment="1">
      <alignment horizontal="center" vertical="center" wrapText="1"/>
    </xf>
    <xf numFmtId="9" fontId="10" fillId="8" borderId="7" xfId="2" applyFont="1" applyFill="1" applyBorder="1" applyAlignment="1">
      <alignment horizontal="center" vertical="center" wrapText="1"/>
    </xf>
    <xf numFmtId="9" fontId="11" fillId="8" borderId="7" xfId="0" applyNumberFormat="1" applyFont="1" applyFill="1" applyBorder="1" applyAlignment="1">
      <alignment horizontal="center" vertical="center" wrapText="1"/>
    </xf>
    <xf numFmtId="167" fontId="2" fillId="8" borderId="7" xfId="0" applyNumberFormat="1" applyFont="1" applyFill="1" applyBorder="1" applyAlignment="1">
      <alignment horizontal="center" vertical="center" wrapText="1"/>
    </xf>
    <xf numFmtId="9" fontId="0" fillId="0" borderId="0" xfId="2" applyFont="1" applyFill="1" applyBorder="1" applyAlignment="1">
      <alignment horizontal="center" vertical="center"/>
    </xf>
    <xf numFmtId="0" fontId="2" fillId="8"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0" xfId="0" applyFont="1" applyFill="1" applyBorder="1" applyAlignment="1">
      <alignment vertical="center" wrapText="1"/>
    </xf>
    <xf numFmtId="0" fontId="4" fillId="5" borderId="3" xfId="0" applyFont="1" applyFill="1" applyBorder="1" applyAlignment="1">
      <alignment horizontal="center" vertical="center" wrapText="1"/>
    </xf>
    <xf numFmtId="0" fontId="0" fillId="0" borderId="13" xfId="0" applyFill="1" applyBorder="1" applyAlignment="1">
      <alignment horizontal="left" vertical="top" wrapText="1"/>
    </xf>
    <xf numFmtId="0" fontId="0" fillId="0" borderId="11" xfId="0" applyFill="1" applyBorder="1" applyAlignment="1">
      <alignment horizontal="left" vertical="top" wrapText="1"/>
    </xf>
    <xf numFmtId="0" fontId="7" fillId="0" borderId="14" xfId="0" applyFont="1" applyFill="1" applyBorder="1" applyAlignment="1">
      <alignment horizontal="center" vertical="top" wrapText="1"/>
    </xf>
    <xf numFmtId="0" fontId="8" fillId="0" borderId="14" xfId="0" applyFont="1" applyFill="1" applyBorder="1" applyAlignment="1">
      <alignment horizontal="center" vertical="top" wrapText="1"/>
    </xf>
    <xf numFmtId="0" fontId="6" fillId="0" borderId="14" xfId="0" applyFont="1" applyFill="1" applyBorder="1" applyAlignment="1">
      <alignment horizontal="center" vertical="top" wrapText="1"/>
    </xf>
    <xf numFmtId="0" fontId="23" fillId="0" borderId="32" xfId="0" applyFont="1" applyFill="1" applyBorder="1" applyAlignment="1">
      <alignment horizontal="left" vertical="top"/>
    </xf>
    <xf numFmtId="0" fontId="23" fillId="0" borderId="34" xfId="0" applyFont="1" applyFill="1" applyBorder="1" applyAlignment="1">
      <alignment horizontal="left" vertical="top"/>
    </xf>
    <xf numFmtId="0" fontId="27" fillId="2" borderId="0"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16" fillId="0" borderId="15" xfId="0" applyFont="1" applyFill="1" applyBorder="1" applyAlignment="1">
      <alignment horizontal="left" vertical="top"/>
    </xf>
    <xf numFmtId="0" fontId="16" fillId="0" borderId="32" xfId="0" applyFont="1" applyFill="1" applyBorder="1" applyAlignment="1">
      <alignment horizontal="left" vertical="top"/>
    </xf>
    <xf numFmtId="0" fontId="16" fillId="0" borderId="33" xfId="0" applyFont="1" applyFill="1" applyBorder="1" applyAlignment="1">
      <alignment horizontal="left" vertical="top"/>
    </xf>
    <xf numFmtId="0" fontId="16" fillId="0" borderId="34" xfId="0" applyFont="1" applyFill="1" applyBorder="1" applyAlignment="1">
      <alignment horizontal="left" vertical="top"/>
    </xf>
    <xf numFmtId="0" fontId="0" fillId="0" borderId="32" xfId="0" applyFill="1" applyBorder="1" applyAlignment="1">
      <alignment horizontal="center" vertical="top"/>
    </xf>
    <xf numFmtId="0" fontId="0" fillId="0" borderId="33" xfId="0" applyFill="1" applyBorder="1" applyAlignment="1">
      <alignment horizontal="center" vertical="top"/>
    </xf>
    <xf numFmtId="0" fontId="0" fillId="0" borderId="34" xfId="0" applyFill="1" applyBorder="1" applyAlignment="1">
      <alignment horizontal="center" vertical="top"/>
    </xf>
    <xf numFmtId="0" fontId="0" fillId="0" borderId="0" xfId="0" applyFill="1" applyBorder="1" applyAlignment="1">
      <alignment horizontal="center" vertical="top"/>
    </xf>
    <xf numFmtId="0" fontId="9"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0"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3" borderId="3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3" fillId="0" borderId="31" xfId="0" applyFont="1" applyFill="1" applyBorder="1" applyAlignment="1">
      <alignment horizontal="center" vertical="top"/>
    </xf>
    <xf numFmtId="0" fontId="0" fillId="0" borderId="15" xfId="0" applyFill="1" applyBorder="1" applyAlignment="1">
      <alignment horizontal="left" vertical="top"/>
    </xf>
    <xf numFmtId="0" fontId="16" fillId="0" borderId="15" xfId="0" applyFont="1" applyFill="1" applyBorder="1" applyAlignment="1">
      <alignment horizontal="center" vertical="top"/>
    </xf>
    <xf numFmtId="0" fontId="0" fillId="0" borderId="15" xfId="0" applyFill="1" applyBorder="1" applyAlignment="1">
      <alignment horizontal="center" vertical="top"/>
    </xf>
    <xf numFmtId="0" fontId="23" fillId="0" borderId="37" xfId="0" applyFont="1" applyFill="1" applyBorder="1" applyAlignment="1">
      <alignment horizontal="center" vertical="top"/>
    </xf>
    <xf numFmtId="0" fontId="4"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23" fillId="0" borderId="15" xfId="0" applyFont="1" applyFill="1" applyBorder="1" applyAlignment="1">
      <alignment horizontal="center" vertical="top"/>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13" xfId="0" applyFill="1" applyBorder="1" applyAlignment="1">
      <alignment horizontal="right" vertical="top" wrapText="1"/>
    </xf>
    <xf numFmtId="0" fontId="0" fillId="0" borderId="11" xfId="0" applyFill="1" applyBorder="1" applyAlignment="1">
      <alignment horizontal="right" vertical="top" wrapText="1"/>
    </xf>
    <xf numFmtId="0" fontId="0" fillId="0" borderId="2" xfId="0" applyFill="1" applyBorder="1" applyAlignment="1">
      <alignment horizontal="right" vertical="top"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6" fillId="8" borderId="31" xfId="0" applyFont="1" applyFill="1" applyBorder="1" applyAlignment="1">
      <alignment horizontal="center" vertical="center" wrapText="1"/>
    </xf>
    <xf numFmtId="0" fontId="26" fillId="8" borderId="38" xfId="0" applyFont="1" applyFill="1" applyBorder="1" applyAlignment="1">
      <alignment horizontal="center" vertical="center" wrapText="1"/>
    </xf>
    <xf numFmtId="0" fontId="26" fillId="8" borderId="39" xfId="0" applyFont="1" applyFill="1" applyBorder="1" applyAlignment="1">
      <alignment horizontal="center" vertical="center" wrapText="1"/>
    </xf>
    <xf numFmtId="0" fontId="5" fillId="0" borderId="1" xfId="0" applyFont="1" applyFill="1" applyBorder="1" applyAlignment="1">
      <alignment horizontal="left" vertical="top" wrapText="1"/>
    </xf>
    <xf numFmtId="166" fontId="5" fillId="0" borderId="1" xfId="0" applyNumberFormat="1" applyFont="1" applyFill="1" applyBorder="1" applyAlignment="1">
      <alignment horizontal="center" vertical="top" wrapText="1"/>
    </xf>
    <xf numFmtId="166" fontId="5" fillId="0" borderId="2" xfId="0" applyNumberFormat="1" applyFont="1" applyFill="1" applyBorder="1" applyAlignment="1">
      <alignment horizontal="center" vertical="top" wrapText="1"/>
    </xf>
    <xf numFmtId="166" fontId="5" fillId="0" borderId="3" xfId="0" applyNumberFormat="1" applyFont="1" applyFill="1" applyBorder="1" applyAlignment="1">
      <alignment horizontal="center" vertical="top" wrapText="1"/>
    </xf>
    <xf numFmtId="166" fontId="5" fillId="0" borderId="1" xfId="0" applyNumberFormat="1" applyFont="1" applyFill="1" applyBorder="1" applyAlignment="1">
      <alignment horizontal="center" vertical="center" wrapText="1"/>
    </xf>
    <xf numFmtId="166" fontId="5" fillId="0" borderId="2" xfId="0" applyNumberFormat="1" applyFont="1" applyFill="1" applyBorder="1" applyAlignment="1">
      <alignment horizontal="center" vertical="center" wrapText="1"/>
    </xf>
    <xf numFmtId="166" fontId="5" fillId="0" borderId="3" xfId="0" applyNumberFormat="1" applyFont="1" applyFill="1" applyBorder="1" applyAlignment="1">
      <alignment horizontal="center" vertical="center" wrapText="1"/>
    </xf>
    <xf numFmtId="0" fontId="15" fillId="0" borderId="1" xfId="0" applyFont="1" applyFill="1" applyBorder="1" applyAlignment="1">
      <alignment horizontal="left" vertical="top" wrapText="1"/>
    </xf>
    <xf numFmtId="0" fontId="0" fillId="0" borderId="25" xfId="0" applyFill="1" applyBorder="1" applyAlignment="1">
      <alignment horizontal="center" vertical="top" wrapText="1"/>
    </xf>
    <xf numFmtId="0" fontId="0" fillId="0" borderId="26" xfId="0" applyFill="1" applyBorder="1" applyAlignment="1">
      <alignment horizontal="center" vertical="top" wrapText="1"/>
    </xf>
    <xf numFmtId="0" fontId="0" fillId="0" borderId="27" xfId="0" applyFill="1" applyBorder="1" applyAlignment="1">
      <alignment horizontal="center" vertical="top" wrapText="1"/>
    </xf>
    <xf numFmtId="0" fontId="0" fillId="0" borderId="18" xfId="0" applyFill="1" applyBorder="1" applyAlignment="1">
      <alignment horizontal="center" vertical="top" wrapText="1"/>
    </xf>
    <xf numFmtId="0" fontId="0" fillId="0" borderId="28" xfId="0" applyFill="1" applyBorder="1" applyAlignment="1">
      <alignment horizontal="center" vertical="top" wrapText="1"/>
    </xf>
    <xf numFmtId="0" fontId="0" fillId="0" borderId="29" xfId="0" applyFill="1" applyBorder="1" applyAlignment="1">
      <alignment horizontal="center" vertical="top" wrapText="1"/>
    </xf>
    <xf numFmtId="0" fontId="23" fillId="0" borderId="35" xfId="0" applyFont="1" applyFill="1" applyBorder="1" applyAlignment="1">
      <alignment horizontal="left" vertical="top"/>
    </xf>
    <xf numFmtId="0" fontId="23" fillId="0" borderId="37" xfId="0" applyFont="1" applyFill="1" applyBorder="1" applyAlignment="1">
      <alignment horizontal="left" vertical="top"/>
    </xf>
    <xf numFmtId="0" fontId="16" fillId="0" borderId="32" xfId="0" applyFont="1" applyFill="1" applyBorder="1" applyAlignment="1">
      <alignment horizontal="center" vertical="top"/>
    </xf>
    <xf numFmtId="0" fontId="16" fillId="0" borderId="33" xfId="0" applyFont="1" applyFill="1" applyBorder="1" applyAlignment="1">
      <alignment horizontal="center" vertical="top"/>
    </xf>
    <xf numFmtId="0" fontId="16" fillId="0" borderId="34" xfId="0" applyFont="1" applyFill="1" applyBorder="1" applyAlignment="1">
      <alignment horizontal="center"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32" xfId="0" applyFont="1" applyFill="1" applyBorder="1" applyAlignment="1">
      <alignment horizontal="left" vertical="top"/>
    </xf>
    <xf numFmtId="0" fontId="1" fillId="0" borderId="33" xfId="0" applyFont="1" applyFill="1" applyBorder="1" applyAlignment="1">
      <alignment horizontal="left" vertical="top"/>
    </xf>
    <xf numFmtId="0" fontId="1" fillId="0" borderId="34" xfId="0" applyFont="1" applyFill="1" applyBorder="1" applyAlignment="1">
      <alignment horizontal="left" vertical="top"/>
    </xf>
    <xf numFmtId="0" fontId="1" fillId="0" borderId="32"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24" fillId="0" borderId="15" xfId="0" applyFont="1" applyFill="1" applyBorder="1" applyAlignment="1">
      <alignment horizontal="center" vertical="top"/>
    </xf>
    <xf numFmtId="0" fontId="1" fillId="0" borderId="15" xfId="0" applyFont="1" applyFill="1" applyBorder="1" applyAlignment="1">
      <alignment horizontal="left" vertical="top"/>
    </xf>
    <xf numFmtId="0" fontId="1" fillId="0" borderId="15" xfId="0" applyFont="1" applyFill="1" applyBorder="1" applyAlignment="1">
      <alignment horizontal="center" vertical="top"/>
    </xf>
    <xf numFmtId="0" fontId="0" fillId="10" borderId="15" xfId="0" applyFill="1" applyBorder="1" applyAlignment="1">
      <alignment horizontal="center" vertical="top"/>
    </xf>
  </cellXfs>
  <cellStyles count="3">
    <cellStyle name="Millares" xfId="1" builtinId="3"/>
    <cellStyle name="Normal" xfId="0" builtinId="0"/>
    <cellStyle name="Porcentaje" xfId="2" builtinId="5"/>
  </cellStyles>
  <dxfs count="0"/>
  <tableStyles count="0" defaultTableStyle="TableStyleMedium9" defaultPivotStyle="PivotStyleLight16"/>
  <colors>
    <mruColors>
      <color rgb="FF993300"/>
      <color rgb="FF800000"/>
      <color rgb="FFA50021"/>
      <color rgb="FFCC3300"/>
      <color rgb="FFCC6600"/>
      <color rgb="FF3366CC"/>
      <color rgb="FF2D5E6D"/>
      <color rgb="FF32697A"/>
      <color rgb="FF2245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0</xdr:row>
          <xdr:rowOff>28575</xdr:rowOff>
        </xdr:from>
        <xdr:to>
          <xdr:col>1</xdr:col>
          <xdr:colOff>219075</xdr:colOff>
          <xdr:row>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0</xdr:row>
          <xdr:rowOff>28575</xdr:rowOff>
        </xdr:from>
        <xdr:to>
          <xdr:col>1</xdr:col>
          <xdr:colOff>266700</xdr:colOff>
          <xdr:row>2</xdr:row>
          <xdr:rowOff>190500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0</xdr:row>
          <xdr:rowOff>28575</xdr:rowOff>
        </xdr:from>
        <xdr:to>
          <xdr:col>1</xdr:col>
          <xdr:colOff>228600</xdr:colOff>
          <xdr:row>2</xdr:row>
          <xdr:rowOff>190500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0</xdr:row>
          <xdr:rowOff>28575</xdr:rowOff>
        </xdr:from>
        <xdr:to>
          <xdr:col>1</xdr:col>
          <xdr:colOff>228600</xdr:colOff>
          <xdr:row>2</xdr:row>
          <xdr:rowOff>190500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0</xdr:row>
          <xdr:rowOff>28575</xdr:rowOff>
        </xdr:from>
        <xdr:to>
          <xdr:col>1</xdr:col>
          <xdr:colOff>314325</xdr:colOff>
          <xdr:row>2</xdr:row>
          <xdr:rowOff>180975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User\Desktop\PROCEDIMIENTO%20ENCARGO%20A%20FUNCIONARIOS%20DE%20CARRERA%20%20ADMINISTRATIVA%20(2).do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OLE_LINK1" advise="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image" Target="../media/image1.emf"/></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image" Target="../media/image1.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4"/>
  <sheetViews>
    <sheetView zoomScale="150" zoomScaleNormal="150" workbookViewId="0">
      <selection activeCell="M35" sqref="M35"/>
    </sheetView>
  </sheetViews>
  <sheetFormatPr baseColWidth="10" defaultColWidth="9.33203125" defaultRowHeight="12.75" x14ac:dyDescent="0.2"/>
  <cols>
    <col min="1" max="1" width="13.33203125" customWidth="1"/>
    <col min="2" max="2" width="9.5" customWidth="1"/>
    <col min="3" max="3" width="12.1640625" customWidth="1"/>
    <col min="4" max="4" width="17.5" customWidth="1"/>
    <col min="5" max="5" width="9.33203125" customWidth="1"/>
    <col min="6" max="6" width="8.83203125" customWidth="1"/>
    <col min="7" max="7" width="7.5" customWidth="1"/>
    <col min="8" max="8" width="6.83203125" customWidth="1"/>
    <col min="9" max="9" width="8.6640625" customWidth="1"/>
    <col min="10" max="10" width="4.1640625" customWidth="1"/>
    <col min="11" max="11" width="3.83203125" customWidth="1"/>
    <col min="12" max="12" width="4.33203125" customWidth="1"/>
    <col min="13" max="13" width="3.83203125" customWidth="1"/>
    <col min="14" max="14" width="4" customWidth="1"/>
    <col min="15" max="15" width="5.83203125" customWidth="1"/>
    <col min="16" max="16" width="4.5" customWidth="1"/>
    <col min="17" max="17" width="4.83203125" customWidth="1"/>
    <col min="18" max="18" width="4.1640625" customWidth="1"/>
    <col min="19" max="19" width="4" customWidth="1"/>
    <col min="20" max="20" width="3.83203125" customWidth="1"/>
    <col min="21" max="21" width="5.33203125" customWidth="1"/>
    <col min="22" max="22" width="24" customWidth="1"/>
    <col min="23" max="23" width="11.83203125" customWidth="1"/>
  </cols>
  <sheetData>
    <row r="1" spans="1:26" ht="18.75" customHeight="1" thickTop="1" thickBot="1" x14ac:dyDescent="0.25">
      <c r="A1" s="128"/>
      <c r="B1" s="128"/>
      <c r="C1" s="126" t="s">
        <v>0</v>
      </c>
      <c r="D1" s="126"/>
      <c r="E1" s="126"/>
      <c r="F1" s="126"/>
      <c r="G1" s="126"/>
      <c r="H1" s="126"/>
      <c r="I1" s="126"/>
      <c r="J1" s="126"/>
      <c r="K1" s="126"/>
      <c r="L1" s="126"/>
      <c r="M1" s="126"/>
      <c r="N1" s="126"/>
      <c r="O1" s="126"/>
      <c r="P1" s="126"/>
      <c r="Q1" s="126"/>
      <c r="R1" s="126"/>
      <c r="S1" s="126"/>
      <c r="T1" s="126"/>
      <c r="U1" s="126"/>
      <c r="V1" s="1" t="s">
        <v>2</v>
      </c>
    </row>
    <row r="2" spans="1:26" ht="12" customHeight="1" thickTop="1" thickBot="1" x14ac:dyDescent="0.25">
      <c r="A2" s="128"/>
      <c r="B2" s="128"/>
      <c r="C2" s="126"/>
      <c r="D2" s="126"/>
      <c r="E2" s="126"/>
      <c r="F2" s="126"/>
      <c r="G2" s="126"/>
      <c r="H2" s="126"/>
      <c r="I2" s="126"/>
      <c r="J2" s="126"/>
      <c r="K2" s="126"/>
      <c r="L2" s="126"/>
      <c r="M2" s="126"/>
      <c r="N2" s="126"/>
      <c r="O2" s="126"/>
      <c r="P2" s="126"/>
      <c r="Q2" s="126"/>
      <c r="R2" s="126"/>
      <c r="S2" s="126"/>
      <c r="T2" s="126"/>
      <c r="U2" s="126"/>
      <c r="V2" s="1" t="s">
        <v>3</v>
      </c>
    </row>
    <row r="3" spans="1:26" ht="15.95" customHeight="1" thickTop="1" thickBot="1" x14ac:dyDescent="0.25">
      <c r="A3" s="128"/>
      <c r="B3" s="128"/>
      <c r="C3" s="126" t="s">
        <v>1</v>
      </c>
      <c r="D3" s="127"/>
      <c r="E3" s="127"/>
      <c r="F3" s="127"/>
      <c r="G3" s="127"/>
      <c r="H3" s="127"/>
      <c r="I3" s="127"/>
      <c r="J3" s="127"/>
      <c r="K3" s="127"/>
      <c r="L3" s="127"/>
      <c r="M3" s="127"/>
      <c r="N3" s="127"/>
      <c r="O3" s="127"/>
      <c r="P3" s="127"/>
      <c r="Q3" s="127"/>
      <c r="R3" s="127"/>
      <c r="S3" s="127"/>
      <c r="T3" s="127"/>
      <c r="U3" s="127"/>
      <c r="V3" s="1" t="s">
        <v>214</v>
      </c>
    </row>
    <row r="4" spans="1:26" ht="3.95" customHeight="1" thickTop="1" x14ac:dyDescent="0.2">
      <c r="A4" s="124"/>
      <c r="B4" s="125"/>
      <c r="C4" s="125"/>
      <c r="D4" s="125"/>
      <c r="E4" s="125"/>
      <c r="F4" s="125"/>
      <c r="G4" s="125"/>
      <c r="H4" s="125"/>
      <c r="I4" s="125"/>
      <c r="J4" s="125"/>
      <c r="K4" s="125"/>
      <c r="L4" s="125"/>
      <c r="M4" s="125"/>
      <c r="N4" s="125"/>
      <c r="O4" s="125"/>
      <c r="P4" s="125"/>
      <c r="Q4" s="125"/>
      <c r="R4" s="125"/>
      <c r="S4" s="125"/>
      <c r="T4" s="125"/>
      <c r="U4" s="125"/>
      <c r="V4" s="125"/>
    </row>
    <row r="5" spans="1:26" ht="15" customHeight="1" x14ac:dyDescent="0.2">
      <c r="A5" s="6" t="s">
        <v>32</v>
      </c>
      <c r="B5" s="6" t="s">
        <v>33</v>
      </c>
      <c r="C5" s="6" t="s">
        <v>34</v>
      </c>
      <c r="D5" s="6" t="s">
        <v>35</v>
      </c>
      <c r="E5" s="6" t="s">
        <v>36</v>
      </c>
      <c r="F5" s="6" t="s">
        <v>37</v>
      </c>
      <c r="G5" s="6" t="s">
        <v>38</v>
      </c>
      <c r="H5" s="6" t="s">
        <v>39</v>
      </c>
      <c r="I5" s="6" t="s">
        <v>40</v>
      </c>
      <c r="J5" s="7" t="s">
        <v>42</v>
      </c>
      <c r="K5" s="7" t="s">
        <v>43</v>
      </c>
      <c r="L5" s="7" t="s">
        <v>44</v>
      </c>
      <c r="M5" s="7" t="s">
        <v>45</v>
      </c>
      <c r="N5" s="7" t="s">
        <v>46</v>
      </c>
      <c r="O5" s="7" t="s">
        <v>47</v>
      </c>
      <c r="P5" s="7" t="s">
        <v>48</v>
      </c>
      <c r="Q5" s="7" t="s">
        <v>50</v>
      </c>
      <c r="R5" s="7" t="s">
        <v>49</v>
      </c>
      <c r="S5" s="7" t="s">
        <v>51</v>
      </c>
      <c r="T5" s="7" t="s">
        <v>52</v>
      </c>
      <c r="U5" s="7" t="s">
        <v>53</v>
      </c>
      <c r="V5" s="6" t="s">
        <v>41</v>
      </c>
    </row>
    <row r="6" spans="1:26" ht="16.5" customHeight="1" x14ac:dyDescent="0.2">
      <c r="A6" s="141" t="s">
        <v>240</v>
      </c>
      <c r="B6" s="142"/>
      <c r="C6" s="143" t="s">
        <v>240</v>
      </c>
      <c r="D6" s="144"/>
      <c r="E6" s="144"/>
      <c r="F6" s="144"/>
      <c r="G6" s="145"/>
      <c r="H6" s="145"/>
      <c r="I6" s="145"/>
      <c r="J6" s="145"/>
      <c r="K6" s="145"/>
      <c r="L6" s="145"/>
      <c r="M6" s="145"/>
      <c r="N6" s="145"/>
      <c r="O6" s="145"/>
      <c r="P6" s="145"/>
      <c r="Q6" s="145"/>
      <c r="R6" s="145"/>
      <c r="S6" s="145"/>
      <c r="T6" s="145"/>
      <c r="U6" s="145"/>
      <c r="V6" s="146"/>
      <c r="W6" s="65"/>
    </row>
    <row r="7" spans="1:26" ht="72.75" customHeight="1" x14ac:dyDescent="0.2">
      <c r="A7" s="150" t="s">
        <v>265</v>
      </c>
      <c r="B7" s="132" t="s">
        <v>100</v>
      </c>
      <c r="C7" s="147" t="s">
        <v>4</v>
      </c>
      <c r="D7" s="148" t="s">
        <v>55</v>
      </c>
      <c r="E7" s="149" t="s">
        <v>5</v>
      </c>
      <c r="F7" s="149" t="s">
        <v>6</v>
      </c>
      <c r="G7" s="52" t="s">
        <v>7</v>
      </c>
      <c r="H7" s="4" t="s">
        <v>8</v>
      </c>
      <c r="I7" s="3" t="s">
        <v>9</v>
      </c>
      <c r="J7" s="2"/>
      <c r="K7" s="2"/>
      <c r="L7" s="2"/>
      <c r="M7" s="2"/>
      <c r="N7" s="2"/>
      <c r="O7" s="61">
        <v>0.97</v>
      </c>
      <c r="P7" s="2"/>
      <c r="Q7" s="2"/>
      <c r="R7" s="2"/>
      <c r="S7" s="2"/>
      <c r="T7" s="2"/>
      <c r="U7" s="61">
        <v>1</v>
      </c>
      <c r="V7" s="51" t="s">
        <v>222</v>
      </c>
      <c r="W7" s="106"/>
      <c r="X7" s="107"/>
    </row>
    <row r="8" spans="1:26" ht="54.75" customHeight="1" x14ac:dyDescent="0.2">
      <c r="A8" s="150"/>
      <c r="B8" s="132"/>
      <c r="C8" s="147"/>
      <c r="D8" s="148"/>
      <c r="E8" s="149"/>
      <c r="F8" s="149"/>
      <c r="G8" s="52" t="s">
        <v>7</v>
      </c>
      <c r="H8" s="4" t="s">
        <v>8</v>
      </c>
      <c r="I8" s="3" t="s">
        <v>9</v>
      </c>
      <c r="J8" s="2"/>
      <c r="K8" s="2"/>
      <c r="L8" s="2"/>
      <c r="M8" s="2"/>
      <c r="N8" s="2"/>
      <c r="O8" s="61">
        <v>0.86</v>
      </c>
      <c r="P8" s="2"/>
      <c r="Q8" s="2"/>
      <c r="R8" s="2"/>
      <c r="S8" s="2"/>
      <c r="T8" s="2"/>
      <c r="U8" s="61">
        <v>1</v>
      </c>
      <c r="V8" s="51" t="s">
        <v>196</v>
      </c>
      <c r="W8" s="106"/>
      <c r="X8" s="106"/>
    </row>
    <row r="9" spans="1:26" ht="50.25" customHeight="1" x14ac:dyDescent="0.2">
      <c r="A9" s="150"/>
      <c r="B9" s="132"/>
      <c r="C9" s="147"/>
      <c r="D9" s="148"/>
      <c r="E9" s="149"/>
      <c r="F9" s="149"/>
      <c r="G9" s="52" t="s">
        <v>7</v>
      </c>
      <c r="H9" s="4" t="s">
        <v>8</v>
      </c>
      <c r="I9" s="3" t="s">
        <v>9</v>
      </c>
      <c r="J9" s="2"/>
      <c r="K9" s="2"/>
      <c r="L9" s="2"/>
      <c r="M9" s="2"/>
      <c r="N9" s="2"/>
      <c r="O9" s="61">
        <v>0.98</v>
      </c>
      <c r="P9" s="2"/>
      <c r="Q9" s="2"/>
      <c r="R9" s="2"/>
      <c r="S9" s="2"/>
      <c r="T9" s="2"/>
      <c r="U9" s="61">
        <v>0.99</v>
      </c>
      <c r="V9" s="51" t="s">
        <v>197</v>
      </c>
      <c r="W9" s="108"/>
      <c r="X9" s="107"/>
    </row>
    <row r="10" spans="1:26" ht="48.75" customHeight="1" x14ac:dyDescent="0.2">
      <c r="A10" s="150"/>
      <c r="B10" s="132"/>
      <c r="C10" s="117" t="s">
        <v>10</v>
      </c>
      <c r="D10" s="54" t="s">
        <v>54</v>
      </c>
      <c r="E10" s="53" t="s">
        <v>11</v>
      </c>
      <c r="F10" s="53" t="s">
        <v>12</v>
      </c>
      <c r="G10" s="4" t="s">
        <v>7</v>
      </c>
      <c r="H10" s="4" t="s">
        <v>8</v>
      </c>
      <c r="I10" s="4" t="s">
        <v>13</v>
      </c>
      <c r="J10" s="2"/>
      <c r="K10" s="2"/>
      <c r="L10" s="2"/>
      <c r="M10" s="2"/>
      <c r="N10" s="2"/>
      <c r="O10" s="62">
        <v>0.2</v>
      </c>
      <c r="P10" s="2"/>
      <c r="Q10" s="2"/>
      <c r="R10" s="2"/>
      <c r="S10" s="2"/>
      <c r="T10" s="2"/>
      <c r="U10" s="68">
        <v>0.4</v>
      </c>
      <c r="V10" s="50" t="s">
        <v>229</v>
      </c>
      <c r="W10" s="73"/>
      <c r="X10" s="140"/>
      <c r="Y10" s="140"/>
      <c r="Z10" s="140"/>
    </row>
    <row r="11" spans="1:26" ht="37.5" customHeight="1" x14ac:dyDescent="0.2">
      <c r="A11" s="150"/>
      <c r="B11" s="132"/>
      <c r="C11" s="52" t="s">
        <v>14</v>
      </c>
      <c r="D11" s="3" t="s">
        <v>15</v>
      </c>
      <c r="E11" s="5" t="s">
        <v>11</v>
      </c>
      <c r="F11" s="4" t="s">
        <v>12</v>
      </c>
      <c r="G11" s="4" t="s">
        <v>7</v>
      </c>
      <c r="H11" s="4" t="s">
        <v>16</v>
      </c>
      <c r="I11" s="4" t="s">
        <v>13</v>
      </c>
      <c r="J11" s="2"/>
      <c r="K11" s="2"/>
      <c r="L11" s="2"/>
      <c r="M11" s="2"/>
      <c r="N11" s="2"/>
      <c r="O11" s="100">
        <v>0.45</v>
      </c>
      <c r="P11" s="2"/>
      <c r="Q11" s="2"/>
      <c r="R11" s="2"/>
      <c r="S11" s="2"/>
      <c r="T11" s="2"/>
      <c r="U11" s="100">
        <v>1</v>
      </c>
      <c r="V11" s="50" t="s">
        <v>223</v>
      </c>
      <c r="W11" s="74"/>
    </row>
    <row r="12" spans="1:26" ht="63" customHeight="1" x14ac:dyDescent="0.2">
      <c r="A12" s="150"/>
      <c r="B12" s="132"/>
      <c r="C12" s="52" t="s">
        <v>14</v>
      </c>
      <c r="D12" s="2" t="s">
        <v>56</v>
      </c>
      <c r="E12" s="9" t="s">
        <v>57</v>
      </c>
      <c r="F12" s="4" t="s">
        <v>12</v>
      </c>
      <c r="G12" s="4" t="s">
        <v>7</v>
      </c>
      <c r="H12" s="4" t="s">
        <v>17</v>
      </c>
      <c r="I12" s="4" t="s">
        <v>13</v>
      </c>
      <c r="J12" s="2"/>
      <c r="K12" s="2"/>
      <c r="L12" s="2"/>
      <c r="M12" s="2"/>
      <c r="N12" s="2"/>
      <c r="O12" s="62">
        <v>0.32500000000000001</v>
      </c>
      <c r="P12" s="2"/>
      <c r="Q12" s="2"/>
      <c r="R12" s="2"/>
      <c r="S12" s="2"/>
      <c r="T12" s="2"/>
      <c r="U12" s="61">
        <v>0.7</v>
      </c>
      <c r="V12" s="50" t="s">
        <v>230</v>
      </c>
      <c r="W12" s="74"/>
    </row>
    <row r="13" spans="1:26" ht="43.5" customHeight="1" x14ac:dyDescent="0.2">
      <c r="A13" s="150"/>
      <c r="B13" s="132"/>
      <c r="C13" s="52" t="s">
        <v>18</v>
      </c>
      <c r="D13" s="8" t="s">
        <v>189</v>
      </c>
      <c r="E13" s="9" t="s">
        <v>11</v>
      </c>
      <c r="F13" s="4" t="s">
        <v>12</v>
      </c>
      <c r="G13" s="4" t="s">
        <v>7</v>
      </c>
      <c r="H13" s="4" t="s">
        <v>8</v>
      </c>
      <c r="I13" s="4" t="s">
        <v>13</v>
      </c>
      <c r="J13" s="2"/>
      <c r="K13" s="2"/>
      <c r="L13" s="2"/>
      <c r="M13" s="2"/>
      <c r="N13" s="2"/>
      <c r="O13" s="43">
        <v>0</v>
      </c>
      <c r="P13" s="2"/>
      <c r="Q13" s="2"/>
      <c r="R13" s="2"/>
      <c r="S13" s="2"/>
      <c r="T13" s="2"/>
      <c r="U13" s="43">
        <v>0</v>
      </c>
      <c r="V13" s="50" t="s">
        <v>224</v>
      </c>
      <c r="W13" s="67"/>
    </row>
    <row r="14" spans="1:26" ht="51.75" customHeight="1" x14ac:dyDescent="0.2">
      <c r="A14" s="150"/>
      <c r="B14" s="132"/>
      <c r="C14" s="52" t="s">
        <v>19</v>
      </c>
      <c r="D14" s="2" t="s">
        <v>20</v>
      </c>
      <c r="E14" s="9" t="s">
        <v>11</v>
      </c>
      <c r="F14" s="4" t="s">
        <v>12</v>
      </c>
      <c r="G14" s="4" t="s">
        <v>21</v>
      </c>
      <c r="H14" s="4" t="s">
        <v>16</v>
      </c>
      <c r="I14" s="4" t="s">
        <v>13</v>
      </c>
      <c r="J14" s="43">
        <v>0</v>
      </c>
      <c r="K14" s="43">
        <v>0</v>
      </c>
      <c r="L14" s="43">
        <v>0</v>
      </c>
      <c r="M14" s="43">
        <v>0</v>
      </c>
      <c r="N14" s="43">
        <v>0</v>
      </c>
      <c r="O14" s="43">
        <v>0</v>
      </c>
      <c r="P14" s="43">
        <v>0</v>
      </c>
      <c r="Q14" s="43">
        <v>0</v>
      </c>
      <c r="R14" s="43">
        <v>0</v>
      </c>
      <c r="S14" s="43">
        <v>0</v>
      </c>
      <c r="T14" s="43">
        <v>0</v>
      </c>
      <c r="U14" s="43">
        <v>0</v>
      </c>
      <c r="V14" s="64" t="s">
        <v>225</v>
      </c>
      <c r="W14" s="67"/>
    </row>
    <row r="15" spans="1:26" ht="68.25" customHeight="1" x14ac:dyDescent="0.2">
      <c r="A15" s="150"/>
      <c r="B15" s="132"/>
      <c r="C15" s="52" t="s">
        <v>19</v>
      </c>
      <c r="D15" s="2" t="s">
        <v>22</v>
      </c>
      <c r="E15" s="4" t="s">
        <v>11</v>
      </c>
      <c r="F15" s="4" t="s">
        <v>12</v>
      </c>
      <c r="G15" s="4" t="s">
        <v>7</v>
      </c>
      <c r="H15" s="4" t="s">
        <v>17</v>
      </c>
      <c r="I15" s="4" t="s">
        <v>13</v>
      </c>
      <c r="J15" s="2"/>
      <c r="K15" s="2"/>
      <c r="L15" s="2"/>
      <c r="M15" s="2"/>
      <c r="N15" s="2"/>
      <c r="O15" s="43">
        <v>0</v>
      </c>
      <c r="P15" s="2"/>
      <c r="Q15" s="2"/>
      <c r="R15" s="2"/>
      <c r="S15" s="2"/>
      <c r="T15" s="2"/>
      <c r="U15" s="43">
        <v>0</v>
      </c>
      <c r="V15" s="50" t="s">
        <v>226</v>
      </c>
      <c r="W15" s="67"/>
    </row>
    <row r="16" spans="1:26" ht="44.25" customHeight="1" x14ac:dyDescent="0.2">
      <c r="A16" s="150"/>
      <c r="B16" s="132"/>
      <c r="C16" s="118" t="s">
        <v>23</v>
      </c>
      <c r="D16" s="2" t="s">
        <v>24</v>
      </c>
      <c r="E16" s="5" t="s">
        <v>11</v>
      </c>
      <c r="F16" s="4" t="s">
        <v>12</v>
      </c>
      <c r="G16" s="4" t="s">
        <v>7</v>
      </c>
      <c r="H16" s="4" t="s">
        <v>16</v>
      </c>
      <c r="I16" s="4" t="s">
        <v>13</v>
      </c>
      <c r="J16" s="2"/>
      <c r="K16" s="2"/>
      <c r="L16" s="2"/>
      <c r="M16" s="2"/>
      <c r="N16" s="2"/>
      <c r="O16" s="101">
        <v>0.621</v>
      </c>
      <c r="P16" s="2"/>
      <c r="Q16" s="2"/>
      <c r="R16" s="2"/>
      <c r="S16" s="2"/>
      <c r="T16" s="2"/>
      <c r="U16" s="61">
        <v>1</v>
      </c>
      <c r="V16" s="64" t="s">
        <v>227</v>
      </c>
      <c r="W16" s="74"/>
    </row>
    <row r="17" spans="1:23" ht="44.25" customHeight="1" x14ac:dyDescent="0.2">
      <c r="A17" s="150"/>
      <c r="B17" s="132"/>
      <c r="C17" s="118" t="s">
        <v>23</v>
      </c>
      <c r="D17" s="2" t="s">
        <v>25</v>
      </c>
      <c r="E17" s="5" t="s">
        <v>11</v>
      </c>
      <c r="F17" s="4" t="s">
        <v>12</v>
      </c>
      <c r="G17" s="4" t="s">
        <v>7</v>
      </c>
      <c r="H17" s="4" t="s">
        <v>8</v>
      </c>
      <c r="I17" s="4" t="s">
        <v>13</v>
      </c>
      <c r="J17" s="2"/>
      <c r="K17" s="2"/>
      <c r="L17" s="2"/>
      <c r="M17" s="2"/>
      <c r="N17" s="2"/>
      <c r="O17" s="62">
        <v>0.44800000000000001</v>
      </c>
      <c r="P17" s="2"/>
      <c r="Q17" s="2"/>
      <c r="R17" s="2"/>
      <c r="S17" s="2"/>
      <c r="T17" s="2"/>
      <c r="U17" s="102">
        <v>1</v>
      </c>
      <c r="V17" s="103" t="s">
        <v>228</v>
      </c>
      <c r="W17" s="74"/>
    </row>
    <row r="18" spans="1:23" ht="79.5" customHeight="1" x14ac:dyDescent="0.2">
      <c r="A18" s="131" t="s">
        <v>265</v>
      </c>
      <c r="B18" s="132" t="s">
        <v>100</v>
      </c>
      <c r="C18" s="118" t="s">
        <v>23</v>
      </c>
      <c r="D18" s="2" t="s">
        <v>26</v>
      </c>
      <c r="E18" s="4" t="s">
        <v>11</v>
      </c>
      <c r="F18" s="4" t="s">
        <v>12</v>
      </c>
      <c r="G18" s="4" t="s">
        <v>7</v>
      </c>
      <c r="H18" s="4" t="s">
        <v>27</v>
      </c>
      <c r="I18" s="4" t="s">
        <v>13</v>
      </c>
      <c r="J18" s="2"/>
      <c r="K18" s="2"/>
      <c r="L18" s="2"/>
      <c r="M18" s="2"/>
      <c r="N18" s="2"/>
      <c r="O18" s="68">
        <v>0.53400000000000003</v>
      </c>
      <c r="P18" s="2"/>
      <c r="Q18" s="2"/>
      <c r="R18" s="2"/>
      <c r="S18" s="2"/>
      <c r="T18" s="2"/>
      <c r="U18" s="102">
        <v>1</v>
      </c>
      <c r="V18" s="44" t="s">
        <v>199</v>
      </c>
      <c r="W18" s="74"/>
    </row>
    <row r="19" spans="1:23" ht="79.5" customHeight="1" x14ac:dyDescent="0.2">
      <c r="A19" s="131"/>
      <c r="B19" s="132"/>
      <c r="C19" s="118" t="s">
        <v>28</v>
      </c>
      <c r="D19" s="3" t="s">
        <v>29</v>
      </c>
      <c r="E19" s="4" t="s">
        <v>30</v>
      </c>
      <c r="F19" s="4" t="s">
        <v>30</v>
      </c>
      <c r="G19" s="4" t="s">
        <v>21</v>
      </c>
      <c r="H19" s="4" t="s">
        <v>8</v>
      </c>
      <c r="I19" s="4" t="s">
        <v>13</v>
      </c>
      <c r="J19" s="104">
        <v>1</v>
      </c>
      <c r="K19" s="104">
        <v>0.97</v>
      </c>
      <c r="L19" s="104">
        <v>0.95</v>
      </c>
      <c r="M19" s="104">
        <v>0.9</v>
      </c>
      <c r="N19" s="43">
        <v>1</v>
      </c>
      <c r="O19" s="45">
        <v>0.98</v>
      </c>
      <c r="P19" s="45">
        <v>1</v>
      </c>
      <c r="Q19" s="45">
        <v>0.97</v>
      </c>
      <c r="R19" s="45">
        <v>0.97</v>
      </c>
      <c r="S19" s="45">
        <v>0.92</v>
      </c>
      <c r="T19" s="45">
        <v>0.85</v>
      </c>
      <c r="U19" s="45">
        <v>0.96</v>
      </c>
      <c r="V19" s="64" t="s">
        <v>231</v>
      </c>
      <c r="W19" s="66"/>
    </row>
    <row r="20" spans="1:23" ht="29.25" customHeight="1" x14ac:dyDescent="0.2">
      <c r="A20" s="131"/>
      <c r="B20" s="132"/>
      <c r="C20" s="119" t="s">
        <v>69</v>
      </c>
      <c r="D20" s="8" t="s">
        <v>184</v>
      </c>
      <c r="E20" s="4" t="s">
        <v>30</v>
      </c>
      <c r="F20" s="4" t="s">
        <v>30</v>
      </c>
      <c r="G20" s="4" t="s">
        <v>31</v>
      </c>
      <c r="H20" s="4" t="s">
        <v>16</v>
      </c>
      <c r="I20" s="4" t="s">
        <v>13</v>
      </c>
      <c r="J20" s="2"/>
      <c r="K20" s="2"/>
      <c r="L20" s="3" t="s">
        <v>13</v>
      </c>
      <c r="M20" s="2"/>
      <c r="N20" s="2"/>
      <c r="O20" s="3" t="s">
        <v>13</v>
      </c>
      <c r="P20" s="2"/>
      <c r="Q20" s="2"/>
      <c r="R20" s="3" t="s">
        <v>13</v>
      </c>
      <c r="S20" s="2"/>
      <c r="T20" s="2"/>
      <c r="U20" s="4" t="s">
        <v>13</v>
      </c>
      <c r="V20" s="64" t="s">
        <v>232</v>
      </c>
      <c r="W20" s="66"/>
    </row>
    <row r="21" spans="1:23" ht="37.5" customHeight="1" x14ac:dyDescent="0.2">
      <c r="A21" s="131"/>
      <c r="B21" s="132"/>
      <c r="C21" s="119" t="s">
        <v>70</v>
      </c>
      <c r="D21" s="2" t="s">
        <v>58</v>
      </c>
      <c r="E21" s="3" t="s">
        <v>30</v>
      </c>
      <c r="F21" s="3" t="s">
        <v>30</v>
      </c>
      <c r="G21" s="3" t="s">
        <v>31</v>
      </c>
      <c r="H21" s="3" t="s">
        <v>17</v>
      </c>
      <c r="I21" s="4" t="s">
        <v>59</v>
      </c>
      <c r="J21" s="2"/>
      <c r="K21" s="2"/>
      <c r="L21" s="3" t="s">
        <v>13</v>
      </c>
      <c r="M21" s="2"/>
      <c r="N21" s="2"/>
      <c r="O21" s="3" t="s">
        <v>13</v>
      </c>
      <c r="P21" s="2"/>
      <c r="Q21" s="2"/>
      <c r="R21" s="3" t="s">
        <v>13</v>
      </c>
      <c r="S21" s="2"/>
      <c r="T21" s="2"/>
      <c r="U21" s="4" t="s">
        <v>13</v>
      </c>
      <c r="V21" s="64" t="s">
        <v>233</v>
      </c>
      <c r="W21" s="66"/>
    </row>
    <row r="22" spans="1:23" ht="49.5" x14ac:dyDescent="0.2">
      <c r="A22" s="131"/>
      <c r="B22" s="132"/>
      <c r="C22" s="118" t="s">
        <v>60</v>
      </c>
      <c r="D22" s="2" t="s">
        <v>61</v>
      </c>
      <c r="E22" s="3" t="s">
        <v>62</v>
      </c>
      <c r="F22" s="3" t="s">
        <v>62</v>
      </c>
      <c r="G22" s="9" t="s">
        <v>185</v>
      </c>
      <c r="H22" s="3" t="s">
        <v>8</v>
      </c>
      <c r="I22" s="4" t="s">
        <v>64</v>
      </c>
      <c r="J22" s="48"/>
      <c r="K22" s="2"/>
      <c r="L22" s="2"/>
      <c r="M22" s="2"/>
      <c r="N22" s="2"/>
      <c r="O22" s="69">
        <v>0.31319999999999998</v>
      </c>
      <c r="P22" s="2"/>
      <c r="Q22" s="2"/>
      <c r="R22" s="2"/>
      <c r="S22" s="2"/>
      <c r="T22" s="2"/>
      <c r="U22" s="70">
        <v>0.93069999999999997</v>
      </c>
      <c r="V22" s="50" t="s">
        <v>194</v>
      </c>
      <c r="W22" s="66"/>
    </row>
    <row r="23" spans="1:23" ht="49.5" x14ac:dyDescent="0.2">
      <c r="A23" s="131"/>
      <c r="B23" s="132"/>
      <c r="C23" s="120" t="s">
        <v>71</v>
      </c>
      <c r="D23" s="44" t="s">
        <v>190</v>
      </c>
      <c r="E23" s="47" t="s">
        <v>191</v>
      </c>
      <c r="F23" s="47" t="s">
        <v>191</v>
      </c>
      <c r="G23" s="46" t="s">
        <v>185</v>
      </c>
      <c r="H23" s="44" t="s">
        <v>192</v>
      </c>
      <c r="I23" s="47" t="s">
        <v>193</v>
      </c>
      <c r="J23" s="49"/>
      <c r="K23" s="49"/>
      <c r="L23" s="49"/>
      <c r="M23" s="49"/>
      <c r="N23" s="49"/>
      <c r="O23" s="49"/>
      <c r="P23" s="49"/>
      <c r="Q23" s="49"/>
      <c r="R23" s="49"/>
      <c r="S23" s="49"/>
      <c r="T23" s="49"/>
      <c r="U23" s="60">
        <v>1</v>
      </c>
      <c r="V23" s="44" t="s">
        <v>198</v>
      </c>
      <c r="W23" s="71"/>
    </row>
    <row r="24" spans="1:23" ht="57.75" x14ac:dyDescent="0.2">
      <c r="A24" s="131"/>
      <c r="B24" s="132"/>
      <c r="C24" s="119" t="s">
        <v>72</v>
      </c>
      <c r="D24" s="4" t="s">
        <v>67</v>
      </c>
      <c r="E24" s="3" t="s">
        <v>65</v>
      </c>
      <c r="F24" s="3" t="s">
        <v>68</v>
      </c>
      <c r="G24" s="4" t="s">
        <v>63</v>
      </c>
      <c r="H24" s="3" t="s">
        <v>8</v>
      </c>
      <c r="I24" s="4" t="s">
        <v>13</v>
      </c>
      <c r="J24" s="2"/>
      <c r="K24" s="2"/>
      <c r="L24" s="2"/>
      <c r="M24" s="2"/>
      <c r="N24" s="2"/>
      <c r="O24" s="61"/>
      <c r="P24" s="2"/>
      <c r="Q24" s="2"/>
      <c r="R24" s="2"/>
      <c r="S24" s="2"/>
      <c r="T24" s="2"/>
      <c r="U24" s="105">
        <v>0.115</v>
      </c>
      <c r="V24" s="63" t="s">
        <v>234</v>
      </c>
      <c r="W24" s="74"/>
    </row>
    <row r="26" spans="1:23" x14ac:dyDescent="0.2">
      <c r="C26" s="42"/>
    </row>
    <row r="28" spans="1:23" x14ac:dyDescent="0.2">
      <c r="B28" s="129" t="s">
        <v>200</v>
      </c>
      <c r="C28" s="130"/>
    </row>
    <row r="29" spans="1:23" x14ac:dyDescent="0.2">
      <c r="B29" s="134" t="s">
        <v>201</v>
      </c>
      <c r="C29" s="135"/>
      <c r="D29" s="135"/>
      <c r="E29" s="135"/>
      <c r="F29" s="135"/>
      <c r="G29" s="135"/>
      <c r="H29" s="135"/>
      <c r="I29" s="135"/>
      <c r="J29" s="135"/>
      <c r="K29" s="135"/>
      <c r="L29" s="135"/>
      <c r="M29" s="135"/>
      <c r="N29" s="135"/>
      <c r="O29" s="136"/>
      <c r="P29" s="137" t="s">
        <v>186</v>
      </c>
      <c r="Q29" s="138"/>
      <c r="R29" s="138"/>
      <c r="S29" s="139"/>
    </row>
    <row r="31" spans="1:23" x14ac:dyDescent="0.2">
      <c r="B31" s="133" t="s">
        <v>236</v>
      </c>
      <c r="C31" s="133"/>
      <c r="D31" s="133"/>
      <c r="E31" s="133"/>
      <c r="F31" s="133"/>
      <c r="G31" s="133"/>
      <c r="H31" s="133"/>
      <c r="I31" s="133"/>
      <c r="J31" s="133"/>
      <c r="K31" s="133"/>
      <c r="L31" s="133"/>
      <c r="M31" s="133"/>
      <c r="N31" s="133"/>
      <c r="O31" s="133"/>
      <c r="P31" s="133"/>
      <c r="Q31" s="133"/>
      <c r="R31" s="133"/>
      <c r="S31" s="133"/>
      <c r="T31" s="133"/>
      <c r="U31" s="133"/>
    </row>
    <row r="32" spans="1:23" x14ac:dyDescent="0.2">
      <c r="B32" s="133" t="s">
        <v>202</v>
      </c>
      <c r="C32" s="133"/>
      <c r="D32" s="133"/>
      <c r="E32" s="133"/>
      <c r="F32" s="133"/>
      <c r="G32" s="133"/>
      <c r="H32" s="133"/>
      <c r="I32" s="133"/>
      <c r="J32" s="133"/>
      <c r="K32" s="133"/>
      <c r="L32" s="133"/>
      <c r="M32" s="133"/>
      <c r="N32" s="133"/>
      <c r="O32" s="133"/>
      <c r="P32" s="133"/>
      <c r="Q32" s="133"/>
      <c r="R32" s="133"/>
      <c r="S32" s="133"/>
      <c r="T32" s="133"/>
      <c r="U32" s="133"/>
    </row>
    <row r="33" spans="2:21" x14ac:dyDescent="0.2">
      <c r="B33" s="133" t="s">
        <v>210</v>
      </c>
      <c r="C33" s="133"/>
      <c r="D33" s="133"/>
      <c r="E33" s="133"/>
      <c r="F33" s="133"/>
      <c r="G33" s="133"/>
      <c r="H33" s="133"/>
      <c r="I33" s="133"/>
      <c r="J33" s="133"/>
      <c r="K33" s="133"/>
      <c r="L33" s="133"/>
      <c r="M33" s="133"/>
      <c r="N33" s="133"/>
      <c r="O33" s="133"/>
      <c r="P33" s="133"/>
      <c r="Q33" s="133"/>
      <c r="R33" s="133"/>
      <c r="S33" s="133"/>
      <c r="T33" s="133"/>
      <c r="U33" s="133"/>
    </row>
    <row r="34" spans="2:21" x14ac:dyDescent="0.2">
      <c r="B34" s="133" t="s">
        <v>211</v>
      </c>
      <c r="C34" s="133"/>
      <c r="D34" s="133"/>
      <c r="E34" s="133"/>
      <c r="F34" s="133"/>
      <c r="G34" s="133"/>
      <c r="H34" s="133"/>
      <c r="I34" s="133"/>
      <c r="J34" s="133"/>
      <c r="K34" s="133"/>
      <c r="L34" s="133"/>
      <c r="M34" s="133"/>
      <c r="N34" s="133"/>
      <c r="O34" s="133"/>
      <c r="P34" s="133"/>
      <c r="Q34" s="133"/>
      <c r="R34" s="133"/>
      <c r="S34" s="133"/>
      <c r="T34" s="133"/>
      <c r="U34" s="133"/>
    </row>
  </sheetData>
  <autoFilter ref="A5:V24"/>
  <mergeCells count="22">
    <mergeCell ref="X10:Z10"/>
    <mergeCell ref="A6:B6"/>
    <mergeCell ref="C6:V6"/>
    <mergeCell ref="C7:C9"/>
    <mergeCell ref="D7:D9"/>
    <mergeCell ref="E7:E9"/>
    <mergeCell ref="F7:F9"/>
    <mergeCell ref="A7:A17"/>
    <mergeCell ref="B33:U33"/>
    <mergeCell ref="B34:U34"/>
    <mergeCell ref="B29:O29"/>
    <mergeCell ref="P29:S29"/>
    <mergeCell ref="B31:U31"/>
    <mergeCell ref="B32:U32"/>
    <mergeCell ref="A4:V4"/>
    <mergeCell ref="C3:U3"/>
    <mergeCell ref="A1:B3"/>
    <mergeCell ref="C1:U2"/>
    <mergeCell ref="B28:C28"/>
    <mergeCell ref="A18:A24"/>
    <mergeCell ref="B7:B17"/>
    <mergeCell ref="B18:B24"/>
  </mergeCells>
  <printOptions horizontalCentered="1"/>
  <pageMargins left="0.31496062992125984" right="0.31496062992125984" top="0.35433070866141736" bottom="0.35433070866141736" header="0.31496062992125984" footer="0.31496062992125984"/>
  <pageSetup scale="85" orientation="landscape" horizontalDpi="4294967292" r:id="rId1"/>
  <drawing r:id="rId2"/>
  <legacyDrawing r:id="rId3"/>
  <oleObjects>
    <mc:AlternateContent xmlns:mc="http://schemas.openxmlformats.org/markup-compatibility/2006">
      <mc:Choice Requires="x14">
        <oleObject link="[1]!'!OLE_LINK1'" oleUpdate="OLEUPDATE_ALWAYS" shapeId="1027">
          <objectPr defaultSize="0" autoPict="0" dde="1" r:id="rId4">
            <anchor moveWithCells="1">
              <from>
                <xdr:col>0</xdr:col>
                <xdr:colOff>314325</xdr:colOff>
                <xdr:row>0</xdr:row>
                <xdr:rowOff>28575</xdr:rowOff>
              </from>
              <to>
                <xdr:col>1</xdr:col>
                <xdr:colOff>219075</xdr:colOff>
                <xdr:row>2</xdr:row>
                <xdr:rowOff>123825</xdr:rowOff>
              </to>
            </anchor>
          </objectPr>
        </oleObject>
      </mc:Choice>
      <mc:Fallback>
        <oleObject link="[1]!'!OLE_LINK1'" oleUpdate="OLEUPDATE_ALWAYS" shapeId="1027"/>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1"/>
  <sheetViews>
    <sheetView zoomScale="142" zoomScaleNormal="142" workbookViewId="0">
      <selection activeCell="W5" sqref="W5"/>
    </sheetView>
  </sheetViews>
  <sheetFormatPr baseColWidth="10" defaultColWidth="9.33203125" defaultRowHeight="12.75" x14ac:dyDescent="0.2"/>
  <cols>
    <col min="1" max="1" width="13.33203125" customWidth="1"/>
    <col min="2" max="2" width="9.5" customWidth="1"/>
    <col min="3" max="3" width="12.1640625" customWidth="1"/>
    <col min="4" max="4" width="13.1640625" customWidth="1"/>
    <col min="5" max="5" width="9.33203125" customWidth="1"/>
    <col min="6" max="6" width="8.6640625" customWidth="1"/>
    <col min="7" max="7" width="7.1640625" customWidth="1"/>
    <col min="8" max="8" width="6.83203125" customWidth="1"/>
    <col min="9" max="9" width="8.6640625" customWidth="1"/>
    <col min="10" max="10" width="4.1640625" customWidth="1"/>
    <col min="11" max="11" width="3.83203125" customWidth="1"/>
    <col min="12" max="12" width="5.1640625" customWidth="1"/>
    <col min="13" max="13" width="3.83203125" customWidth="1"/>
    <col min="14" max="14" width="4" customWidth="1"/>
    <col min="15" max="15" width="5.33203125" customWidth="1"/>
    <col min="16" max="16" width="4.1640625" customWidth="1"/>
    <col min="17" max="17" width="4.83203125" customWidth="1"/>
    <col min="18" max="18" width="4.1640625" customWidth="1"/>
    <col min="19" max="19" width="4" customWidth="1"/>
    <col min="20" max="20" width="3.83203125" customWidth="1"/>
    <col min="21" max="21" width="5.33203125" customWidth="1"/>
    <col min="22" max="22" width="24" customWidth="1"/>
  </cols>
  <sheetData>
    <row r="1" spans="1:24" ht="15.95" customHeight="1" thickTop="1" thickBot="1" x14ac:dyDescent="0.25">
      <c r="A1" s="128"/>
      <c r="B1" s="128"/>
      <c r="C1" s="126" t="s">
        <v>0</v>
      </c>
      <c r="D1" s="126"/>
      <c r="E1" s="126"/>
      <c r="F1" s="126"/>
      <c r="G1" s="126"/>
      <c r="H1" s="126"/>
      <c r="I1" s="126"/>
      <c r="J1" s="126"/>
      <c r="K1" s="126"/>
      <c r="L1" s="126"/>
      <c r="M1" s="126"/>
      <c r="N1" s="126"/>
      <c r="O1" s="126"/>
      <c r="P1" s="126"/>
      <c r="Q1" s="126"/>
      <c r="R1" s="126"/>
      <c r="S1" s="126"/>
      <c r="T1" s="126"/>
      <c r="U1" s="126"/>
      <c r="V1" s="1" t="s">
        <v>2</v>
      </c>
    </row>
    <row r="2" spans="1:24" ht="12" customHeight="1" thickTop="1" thickBot="1" x14ac:dyDescent="0.25">
      <c r="A2" s="128"/>
      <c r="B2" s="128"/>
      <c r="C2" s="126"/>
      <c r="D2" s="126"/>
      <c r="E2" s="126"/>
      <c r="F2" s="126"/>
      <c r="G2" s="126"/>
      <c r="H2" s="126"/>
      <c r="I2" s="126"/>
      <c r="J2" s="126"/>
      <c r="K2" s="126"/>
      <c r="L2" s="126"/>
      <c r="M2" s="126"/>
      <c r="N2" s="126"/>
      <c r="O2" s="126"/>
      <c r="P2" s="126"/>
      <c r="Q2" s="126"/>
      <c r="R2" s="126"/>
      <c r="S2" s="126"/>
      <c r="T2" s="126"/>
      <c r="U2" s="126"/>
      <c r="V2" s="1" t="s">
        <v>3</v>
      </c>
    </row>
    <row r="3" spans="1:24" ht="15.95" customHeight="1" thickTop="1" thickBot="1" x14ac:dyDescent="0.25">
      <c r="A3" s="128"/>
      <c r="B3" s="128"/>
      <c r="C3" s="126" t="s">
        <v>1</v>
      </c>
      <c r="D3" s="127"/>
      <c r="E3" s="127"/>
      <c r="F3" s="127"/>
      <c r="G3" s="127"/>
      <c r="H3" s="127"/>
      <c r="I3" s="127"/>
      <c r="J3" s="127"/>
      <c r="K3" s="127"/>
      <c r="L3" s="127"/>
      <c r="M3" s="127"/>
      <c r="N3" s="127"/>
      <c r="O3" s="127"/>
      <c r="P3" s="127"/>
      <c r="Q3" s="127"/>
      <c r="R3" s="127"/>
      <c r="S3" s="127"/>
      <c r="T3" s="127"/>
      <c r="U3" s="127"/>
      <c r="V3" s="1" t="s">
        <v>215</v>
      </c>
    </row>
    <row r="4" spans="1:24" ht="3.95" customHeight="1" thickTop="1" x14ac:dyDescent="0.2">
      <c r="A4" s="124"/>
      <c r="B4" s="125"/>
      <c r="C4" s="125"/>
      <c r="D4" s="125"/>
      <c r="E4" s="125"/>
      <c r="F4" s="125"/>
      <c r="G4" s="125"/>
      <c r="H4" s="125"/>
      <c r="I4" s="125"/>
      <c r="J4" s="125"/>
      <c r="K4" s="125"/>
      <c r="L4" s="125"/>
      <c r="M4" s="125"/>
      <c r="N4" s="125"/>
      <c r="O4" s="125"/>
      <c r="P4" s="125"/>
      <c r="Q4" s="125"/>
      <c r="R4" s="125"/>
      <c r="S4" s="125"/>
      <c r="T4" s="125"/>
      <c r="U4" s="125"/>
      <c r="V4" s="125"/>
    </row>
    <row r="5" spans="1:24" ht="15" customHeight="1" x14ac:dyDescent="0.2">
      <c r="A5" s="6" t="s">
        <v>32</v>
      </c>
      <c r="B5" s="6" t="s">
        <v>33</v>
      </c>
      <c r="C5" s="6" t="s">
        <v>34</v>
      </c>
      <c r="D5" s="6" t="s">
        <v>35</v>
      </c>
      <c r="E5" s="6" t="s">
        <v>36</v>
      </c>
      <c r="F5" s="6" t="s">
        <v>37</v>
      </c>
      <c r="G5" s="6" t="s">
        <v>38</v>
      </c>
      <c r="H5" s="6" t="s">
        <v>39</v>
      </c>
      <c r="I5" s="6" t="s">
        <v>40</v>
      </c>
      <c r="J5" s="7" t="s">
        <v>42</v>
      </c>
      <c r="K5" s="7" t="s">
        <v>43</v>
      </c>
      <c r="L5" s="7" t="s">
        <v>44</v>
      </c>
      <c r="M5" s="7" t="s">
        <v>45</v>
      </c>
      <c r="N5" s="7" t="s">
        <v>46</v>
      </c>
      <c r="O5" s="7" t="s">
        <v>47</v>
      </c>
      <c r="P5" s="7" t="s">
        <v>48</v>
      </c>
      <c r="Q5" s="7" t="s">
        <v>50</v>
      </c>
      <c r="R5" s="7" t="s">
        <v>49</v>
      </c>
      <c r="S5" s="7" t="s">
        <v>51</v>
      </c>
      <c r="T5" s="7" t="s">
        <v>52</v>
      </c>
      <c r="U5" s="7" t="s">
        <v>53</v>
      </c>
      <c r="V5" s="6" t="s">
        <v>41</v>
      </c>
    </row>
    <row r="6" spans="1:24" ht="16.5" customHeight="1" x14ac:dyDescent="0.2">
      <c r="A6" s="141" t="s">
        <v>240</v>
      </c>
      <c r="B6" s="146"/>
      <c r="C6" s="159"/>
      <c r="D6" s="160"/>
      <c r="E6" s="160"/>
      <c r="F6" s="160"/>
      <c r="G6" s="160"/>
      <c r="H6" s="160"/>
      <c r="I6" s="160"/>
      <c r="J6" s="160"/>
      <c r="K6" s="160"/>
      <c r="L6" s="160"/>
      <c r="M6" s="160"/>
      <c r="N6" s="160"/>
      <c r="O6" s="160"/>
      <c r="P6" s="160"/>
      <c r="Q6" s="160"/>
      <c r="R6" s="160"/>
      <c r="S6" s="160"/>
      <c r="T6" s="160"/>
      <c r="U6" s="160"/>
      <c r="V6" s="161"/>
      <c r="W6" s="65"/>
    </row>
    <row r="7" spans="1:24" ht="59.25" customHeight="1" x14ac:dyDescent="0.2">
      <c r="A7" s="150" t="s">
        <v>266</v>
      </c>
      <c r="B7" s="156" t="s">
        <v>101</v>
      </c>
      <c r="C7" s="10" t="s">
        <v>73</v>
      </c>
      <c r="D7" s="18" t="s">
        <v>102</v>
      </c>
      <c r="E7" s="10" t="s">
        <v>62</v>
      </c>
      <c r="F7" s="10" t="s">
        <v>62</v>
      </c>
      <c r="G7" s="10" t="s">
        <v>7</v>
      </c>
      <c r="H7" s="10" t="s">
        <v>17</v>
      </c>
      <c r="I7" s="10" t="s">
        <v>105</v>
      </c>
      <c r="J7" s="21"/>
      <c r="K7" s="21"/>
      <c r="L7" s="21"/>
      <c r="M7" s="21"/>
      <c r="N7" s="21"/>
      <c r="O7" s="56" t="s">
        <v>195</v>
      </c>
      <c r="P7" s="21"/>
      <c r="Q7" s="21"/>
      <c r="R7" s="21"/>
      <c r="S7" s="21"/>
      <c r="T7" s="21"/>
      <c r="U7" s="55">
        <v>1</v>
      </c>
      <c r="V7" s="11" t="s">
        <v>237</v>
      </c>
      <c r="W7" s="75"/>
      <c r="X7" s="12"/>
    </row>
    <row r="8" spans="1:24" ht="60.75" customHeight="1" x14ac:dyDescent="0.2">
      <c r="A8" s="150"/>
      <c r="B8" s="157"/>
      <c r="C8" s="10" t="s">
        <v>74</v>
      </c>
      <c r="D8" s="18" t="s">
        <v>103</v>
      </c>
      <c r="E8" s="10" t="s">
        <v>93</v>
      </c>
      <c r="F8" s="10" t="s">
        <v>93</v>
      </c>
      <c r="G8" s="10" t="s">
        <v>63</v>
      </c>
      <c r="H8" s="10" t="s">
        <v>17</v>
      </c>
      <c r="I8" s="10" t="s">
        <v>13</v>
      </c>
      <c r="J8" s="21"/>
      <c r="K8" s="21"/>
      <c r="L8" s="21"/>
      <c r="M8" s="21"/>
      <c r="N8" s="21"/>
      <c r="O8" s="55">
        <v>0.75</v>
      </c>
      <c r="P8" s="21"/>
      <c r="Q8" s="21"/>
      <c r="R8" s="21"/>
      <c r="S8" s="21"/>
      <c r="T8" s="21"/>
      <c r="U8" s="55">
        <v>1</v>
      </c>
      <c r="V8" s="11" t="s">
        <v>238</v>
      </c>
      <c r="W8" s="75"/>
      <c r="X8" s="12"/>
    </row>
    <row r="9" spans="1:24" ht="60" customHeight="1" x14ac:dyDescent="0.2">
      <c r="A9" s="150"/>
      <c r="B9" s="158"/>
      <c r="C9" s="11" t="s">
        <v>75</v>
      </c>
      <c r="D9" s="18" t="s">
        <v>104</v>
      </c>
      <c r="E9" s="10" t="s">
        <v>65</v>
      </c>
      <c r="F9" s="10" t="s">
        <v>68</v>
      </c>
      <c r="G9" s="10" t="s">
        <v>63</v>
      </c>
      <c r="H9" s="10" t="s">
        <v>16</v>
      </c>
      <c r="I9" s="10" t="s">
        <v>66</v>
      </c>
      <c r="J9" s="21"/>
      <c r="K9" s="21"/>
      <c r="L9" s="21"/>
      <c r="M9" s="21"/>
      <c r="N9" s="21"/>
      <c r="O9" s="21"/>
      <c r="P9" s="21"/>
      <c r="Q9" s="21"/>
      <c r="R9" s="21"/>
      <c r="S9" s="21"/>
      <c r="T9" s="21"/>
      <c r="U9" s="55">
        <v>1</v>
      </c>
      <c r="V9" s="11" t="s">
        <v>239</v>
      </c>
      <c r="W9" s="75"/>
      <c r="X9" s="12"/>
    </row>
    <row r="10" spans="1:24" ht="225" customHeight="1" x14ac:dyDescent="0.2">
      <c r="A10" s="121" t="s">
        <v>266</v>
      </c>
      <c r="B10" s="123" t="s">
        <v>221</v>
      </c>
      <c r="C10" s="19" t="s">
        <v>76</v>
      </c>
      <c r="D10" s="19" t="s">
        <v>77</v>
      </c>
      <c r="E10" s="20" t="s">
        <v>62</v>
      </c>
      <c r="F10" s="20" t="s">
        <v>62</v>
      </c>
      <c r="G10" s="22" t="s">
        <v>7</v>
      </c>
      <c r="H10" s="22" t="s">
        <v>16</v>
      </c>
      <c r="I10" s="22" t="s">
        <v>106</v>
      </c>
      <c r="J10" s="23"/>
      <c r="K10" s="23"/>
      <c r="L10" s="23"/>
      <c r="M10" s="23"/>
      <c r="N10" s="23"/>
      <c r="O10" s="76"/>
      <c r="P10" s="23"/>
      <c r="Q10" s="23"/>
      <c r="R10" s="23"/>
      <c r="S10" s="23"/>
      <c r="T10" s="23"/>
      <c r="U10" s="109">
        <v>0.998</v>
      </c>
      <c r="V10" s="19" t="s">
        <v>206</v>
      </c>
      <c r="W10" s="75"/>
      <c r="X10" s="12"/>
    </row>
    <row r="11" spans="1:24" x14ac:dyDescent="0.2">
      <c r="A11" s="122"/>
    </row>
    <row r="12" spans="1:24" x14ac:dyDescent="0.2">
      <c r="A12" s="122"/>
      <c r="B12" s="155" t="s">
        <v>200</v>
      </c>
      <c r="C12" s="151"/>
      <c r="D12" s="77"/>
      <c r="V12" s="42"/>
    </row>
    <row r="13" spans="1:24" x14ac:dyDescent="0.2">
      <c r="B13" s="133" t="s">
        <v>101</v>
      </c>
      <c r="C13" s="152"/>
      <c r="D13" s="152"/>
      <c r="E13" s="152"/>
      <c r="F13" s="152"/>
      <c r="G13" s="152"/>
      <c r="H13" s="152"/>
      <c r="I13" s="152"/>
      <c r="J13" s="152"/>
      <c r="K13" s="152"/>
      <c r="L13" s="152"/>
      <c r="M13" s="152"/>
      <c r="N13" s="152"/>
      <c r="O13" s="152"/>
      <c r="P13" s="153" t="s">
        <v>203</v>
      </c>
      <c r="Q13" s="154"/>
      <c r="R13" s="154"/>
      <c r="S13" s="154"/>
    </row>
    <row r="15" spans="1:24" x14ac:dyDescent="0.2">
      <c r="B15" s="133" t="s">
        <v>204</v>
      </c>
      <c r="C15" s="133"/>
      <c r="D15" s="133"/>
      <c r="E15" s="133"/>
      <c r="F15" s="133"/>
      <c r="G15" s="133"/>
      <c r="H15" s="133"/>
      <c r="I15" s="133"/>
      <c r="J15" s="133"/>
      <c r="K15" s="133"/>
      <c r="L15" s="133"/>
      <c r="M15" s="133"/>
      <c r="N15" s="133"/>
      <c r="O15" s="133"/>
      <c r="P15" s="133"/>
      <c r="Q15" s="133"/>
      <c r="R15" s="133"/>
      <c r="S15" s="133"/>
      <c r="T15" s="133"/>
    </row>
    <row r="18" spans="2:20" x14ac:dyDescent="0.2">
      <c r="B18" s="151" t="s">
        <v>200</v>
      </c>
      <c r="C18" s="151"/>
    </row>
    <row r="19" spans="2:20" x14ac:dyDescent="0.2">
      <c r="B19" s="133" t="s">
        <v>221</v>
      </c>
      <c r="C19" s="152"/>
      <c r="D19" s="152"/>
      <c r="E19" s="152"/>
      <c r="F19" s="152"/>
      <c r="G19" s="152"/>
      <c r="H19" s="152"/>
      <c r="I19" s="152"/>
      <c r="J19" s="152"/>
      <c r="K19" s="152"/>
      <c r="L19" s="152"/>
      <c r="M19" s="152"/>
      <c r="N19" s="152"/>
      <c r="O19" s="152"/>
      <c r="P19" s="153" t="s">
        <v>205</v>
      </c>
      <c r="Q19" s="154"/>
      <c r="R19" s="154"/>
      <c r="S19" s="154"/>
    </row>
    <row r="21" spans="2:20" x14ac:dyDescent="0.2">
      <c r="B21" s="133" t="s">
        <v>207</v>
      </c>
      <c r="C21" s="133"/>
      <c r="D21" s="133"/>
      <c r="E21" s="133"/>
      <c r="F21" s="133"/>
      <c r="G21" s="133"/>
      <c r="H21" s="133"/>
      <c r="I21" s="133"/>
      <c r="J21" s="133"/>
      <c r="K21" s="133"/>
      <c r="L21" s="133"/>
      <c r="M21" s="133"/>
      <c r="N21" s="133"/>
      <c r="O21" s="133"/>
      <c r="P21" s="133"/>
      <c r="Q21" s="133"/>
      <c r="R21" s="133"/>
      <c r="S21" s="133"/>
      <c r="T21" s="133"/>
    </row>
  </sheetData>
  <mergeCells count="16">
    <mergeCell ref="A4:V4"/>
    <mergeCell ref="A1:B3"/>
    <mergeCell ref="C1:U2"/>
    <mergeCell ref="C3:U3"/>
    <mergeCell ref="A6:B6"/>
    <mergeCell ref="C6:V6"/>
    <mergeCell ref="B13:O13"/>
    <mergeCell ref="B12:C12"/>
    <mergeCell ref="P13:S13"/>
    <mergeCell ref="B7:B9"/>
    <mergeCell ref="A7:A9"/>
    <mergeCell ref="B15:T15"/>
    <mergeCell ref="B18:C18"/>
    <mergeCell ref="B19:O19"/>
    <mergeCell ref="P19:S19"/>
    <mergeCell ref="B21:T21"/>
  </mergeCells>
  <printOptions horizontalCentered="1"/>
  <pageMargins left="0.31496062992125984" right="0.31496062992125984" top="0.35433070866141736" bottom="0.35433070866141736" header="0.31496062992125984" footer="0.31496062992125984"/>
  <pageSetup scale="85" orientation="landscape" horizontalDpi="4294967292" r:id="rId1"/>
  <drawing r:id="rId2"/>
  <legacyDrawing r:id="rId3"/>
  <oleObjects>
    <mc:AlternateContent xmlns:mc="http://schemas.openxmlformats.org/markup-compatibility/2006">
      <mc:Choice Requires="x14">
        <oleObject link="[1]!'!OLE_LINK1'" oleUpdate="OLEUPDATE_ALWAYS" shapeId="2049">
          <objectPr defaultSize="0" autoPict="0" dde="1" r:id="rId4">
            <anchor moveWithCells="1">
              <from>
                <xdr:col>0</xdr:col>
                <xdr:colOff>342900</xdr:colOff>
                <xdr:row>0</xdr:row>
                <xdr:rowOff>28575</xdr:rowOff>
              </from>
              <to>
                <xdr:col>1</xdr:col>
                <xdr:colOff>266700</xdr:colOff>
                <xdr:row>2</xdr:row>
                <xdr:rowOff>190500</xdr:rowOff>
              </to>
            </anchor>
          </objectPr>
        </oleObject>
      </mc:Choice>
      <mc:Fallback>
        <oleObject link="[1]!'!OLE_LINK1'" oleUpdate="OLEUPDATE_ALWAYS" shapeId="204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
  <sheetViews>
    <sheetView zoomScale="142" zoomScaleNormal="142" workbookViewId="0">
      <selection activeCell="W9" sqref="W9"/>
    </sheetView>
  </sheetViews>
  <sheetFormatPr baseColWidth="10" defaultColWidth="9.33203125" defaultRowHeight="12.75" x14ac:dyDescent="0.2"/>
  <cols>
    <col min="1" max="1" width="13.33203125" customWidth="1"/>
    <col min="2" max="2" width="9.5" customWidth="1"/>
    <col min="3" max="3" width="12.1640625" customWidth="1"/>
    <col min="4" max="4" width="13.1640625" customWidth="1"/>
    <col min="5" max="5" width="9.5" customWidth="1"/>
    <col min="6" max="6" width="9.1640625" customWidth="1"/>
    <col min="7" max="7" width="7.1640625" customWidth="1"/>
    <col min="8" max="8" width="6.83203125" customWidth="1"/>
    <col min="9" max="9" width="7" customWidth="1"/>
    <col min="10" max="10" width="4.1640625" customWidth="1"/>
    <col min="11" max="11" width="3.83203125" customWidth="1"/>
    <col min="12" max="12" width="4.83203125" customWidth="1"/>
    <col min="13" max="14" width="4" customWidth="1"/>
    <col min="15" max="15" width="5.33203125" customWidth="1"/>
    <col min="16" max="16" width="4" customWidth="1"/>
    <col min="17" max="17" width="4.83203125" customWidth="1"/>
    <col min="18" max="18" width="4.1640625" customWidth="1"/>
    <col min="19" max="20" width="4" customWidth="1"/>
    <col min="21" max="21" width="5.33203125" customWidth="1"/>
    <col min="22" max="22" width="24" customWidth="1"/>
    <col min="23" max="23" width="11.1640625" bestFit="1" customWidth="1"/>
  </cols>
  <sheetData>
    <row r="1" spans="1:23" ht="15.75" customHeight="1" thickTop="1" thickBot="1" x14ac:dyDescent="0.25">
      <c r="A1" s="163"/>
      <c r="B1" s="164"/>
      <c r="C1" s="126" t="s">
        <v>0</v>
      </c>
      <c r="D1" s="126"/>
      <c r="E1" s="126"/>
      <c r="F1" s="126"/>
      <c r="G1" s="126"/>
      <c r="H1" s="126"/>
      <c r="I1" s="126"/>
      <c r="J1" s="126"/>
      <c r="K1" s="126"/>
      <c r="L1" s="126"/>
      <c r="M1" s="126"/>
      <c r="N1" s="126"/>
      <c r="O1" s="126"/>
      <c r="P1" s="126"/>
      <c r="Q1" s="126"/>
      <c r="R1" s="126"/>
      <c r="S1" s="126"/>
      <c r="T1" s="126"/>
      <c r="U1" s="126"/>
      <c r="V1" s="1" t="s">
        <v>2</v>
      </c>
    </row>
    <row r="2" spans="1:23" ht="12" customHeight="1" thickTop="1" thickBot="1" x14ac:dyDescent="0.25">
      <c r="A2" s="165"/>
      <c r="B2" s="166"/>
      <c r="C2" s="126"/>
      <c r="D2" s="126"/>
      <c r="E2" s="126"/>
      <c r="F2" s="126"/>
      <c r="G2" s="126"/>
      <c r="H2" s="126"/>
      <c r="I2" s="126"/>
      <c r="J2" s="126"/>
      <c r="K2" s="126"/>
      <c r="L2" s="126"/>
      <c r="M2" s="126"/>
      <c r="N2" s="126"/>
      <c r="O2" s="126"/>
      <c r="P2" s="126"/>
      <c r="Q2" s="126"/>
      <c r="R2" s="126"/>
      <c r="S2" s="126"/>
      <c r="T2" s="126"/>
      <c r="U2" s="126"/>
      <c r="V2" s="1" t="s">
        <v>3</v>
      </c>
    </row>
    <row r="3" spans="1:23" ht="15.75" customHeight="1" thickTop="1" thickBot="1" x14ac:dyDescent="0.25">
      <c r="A3" s="167"/>
      <c r="B3" s="168"/>
      <c r="C3" s="126" t="s">
        <v>1</v>
      </c>
      <c r="D3" s="127"/>
      <c r="E3" s="127"/>
      <c r="F3" s="127"/>
      <c r="G3" s="127"/>
      <c r="H3" s="127"/>
      <c r="I3" s="127"/>
      <c r="J3" s="127"/>
      <c r="K3" s="127"/>
      <c r="L3" s="127"/>
      <c r="M3" s="127"/>
      <c r="N3" s="127"/>
      <c r="O3" s="127"/>
      <c r="P3" s="127"/>
      <c r="Q3" s="127"/>
      <c r="R3" s="127"/>
      <c r="S3" s="127"/>
      <c r="T3" s="127"/>
      <c r="U3" s="127"/>
      <c r="V3" s="1" t="s">
        <v>216</v>
      </c>
    </row>
    <row r="4" spans="1:23" ht="3.95" customHeight="1" thickTop="1" x14ac:dyDescent="0.2">
      <c r="A4" s="169"/>
      <c r="B4" s="170"/>
      <c r="C4" s="170"/>
      <c r="D4" s="170"/>
      <c r="E4" s="170"/>
      <c r="F4" s="170"/>
      <c r="G4" s="170"/>
      <c r="H4" s="170"/>
      <c r="I4" s="170"/>
      <c r="J4" s="170"/>
      <c r="K4" s="170"/>
      <c r="L4" s="170"/>
      <c r="M4" s="170"/>
      <c r="N4" s="170"/>
      <c r="O4" s="170"/>
      <c r="P4" s="170"/>
      <c r="Q4" s="170"/>
      <c r="R4" s="170"/>
      <c r="S4" s="170"/>
      <c r="T4" s="170"/>
      <c r="U4" s="170"/>
      <c r="V4" s="171"/>
    </row>
    <row r="5" spans="1:23" ht="15" customHeight="1" x14ac:dyDescent="0.2">
      <c r="A5" s="6" t="s">
        <v>32</v>
      </c>
      <c r="B5" s="6" t="s">
        <v>33</v>
      </c>
      <c r="C5" s="6" t="s">
        <v>34</v>
      </c>
      <c r="D5" s="6" t="s">
        <v>35</v>
      </c>
      <c r="E5" s="6" t="s">
        <v>36</v>
      </c>
      <c r="F5" s="6" t="s">
        <v>37</v>
      </c>
      <c r="G5" s="6" t="s">
        <v>38</v>
      </c>
      <c r="H5" s="6" t="s">
        <v>39</v>
      </c>
      <c r="I5" s="6" t="s">
        <v>40</v>
      </c>
      <c r="J5" s="7" t="s">
        <v>42</v>
      </c>
      <c r="K5" s="7" t="s">
        <v>43</v>
      </c>
      <c r="L5" s="7" t="s">
        <v>44</v>
      </c>
      <c r="M5" s="7" t="s">
        <v>45</v>
      </c>
      <c r="N5" s="7" t="s">
        <v>46</v>
      </c>
      <c r="O5" s="7" t="s">
        <v>47</v>
      </c>
      <c r="P5" s="7" t="s">
        <v>48</v>
      </c>
      <c r="Q5" s="7" t="s">
        <v>50</v>
      </c>
      <c r="R5" s="7" t="s">
        <v>49</v>
      </c>
      <c r="S5" s="7" t="s">
        <v>51</v>
      </c>
      <c r="T5" s="7" t="s">
        <v>52</v>
      </c>
      <c r="U5" s="7" t="s">
        <v>53</v>
      </c>
      <c r="V5" s="6" t="s">
        <v>41</v>
      </c>
    </row>
    <row r="6" spans="1:23" ht="16.5" customHeight="1" x14ac:dyDescent="0.2">
      <c r="A6" s="141" t="s">
        <v>240</v>
      </c>
      <c r="B6" s="142"/>
      <c r="C6" s="159"/>
      <c r="D6" s="160"/>
      <c r="E6" s="160"/>
      <c r="F6" s="160"/>
      <c r="G6" s="160"/>
      <c r="H6" s="160"/>
      <c r="I6" s="160"/>
      <c r="J6" s="160"/>
      <c r="K6" s="160"/>
      <c r="L6" s="160"/>
      <c r="M6" s="160"/>
      <c r="N6" s="160"/>
      <c r="O6" s="160"/>
      <c r="P6" s="160"/>
      <c r="Q6" s="160"/>
      <c r="R6" s="160"/>
      <c r="S6" s="160"/>
      <c r="T6" s="160"/>
      <c r="U6" s="160"/>
      <c r="V6" s="161"/>
      <c r="W6" s="65"/>
    </row>
    <row r="7" spans="1:23" ht="45.75" customHeight="1" x14ac:dyDescent="0.2">
      <c r="A7" s="172" t="s">
        <v>267</v>
      </c>
      <c r="B7" s="174" t="s">
        <v>209</v>
      </c>
      <c r="C7" s="26" t="s">
        <v>94</v>
      </c>
      <c r="D7" s="15" t="s">
        <v>98</v>
      </c>
      <c r="E7" s="13" t="s">
        <v>5</v>
      </c>
      <c r="F7" s="13" t="s">
        <v>5</v>
      </c>
      <c r="G7" s="13" t="s">
        <v>78</v>
      </c>
      <c r="H7" s="13" t="s">
        <v>17</v>
      </c>
      <c r="I7" s="13" t="s">
        <v>79</v>
      </c>
      <c r="J7" s="14"/>
      <c r="K7" s="14"/>
      <c r="L7" s="14"/>
      <c r="M7" s="14"/>
      <c r="N7" s="14"/>
      <c r="O7" s="110">
        <v>0.84</v>
      </c>
      <c r="P7" s="14"/>
      <c r="Q7" s="14"/>
      <c r="R7" s="14"/>
      <c r="S7" s="14"/>
      <c r="T7" s="14"/>
      <c r="U7" s="78">
        <v>0.9</v>
      </c>
      <c r="V7" s="82" t="s">
        <v>241</v>
      </c>
      <c r="W7" s="66"/>
    </row>
    <row r="8" spans="1:23" ht="45.75" customHeight="1" x14ac:dyDescent="0.2">
      <c r="A8" s="173"/>
      <c r="B8" s="175"/>
      <c r="C8" s="26" t="s">
        <v>95</v>
      </c>
      <c r="D8" s="17" t="s">
        <v>99</v>
      </c>
      <c r="E8" s="13" t="s">
        <v>5</v>
      </c>
      <c r="F8" s="13" t="s">
        <v>5</v>
      </c>
      <c r="G8" s="13" t="s">
        <v>80</v>
      </c>
      <c r="H8" s="13" t="s">
        <v>16</v>
      </c>
      <c r="I8" s="13" t="s">
        <v>66</v>
      </c>
      <c r="J8" s="14"/>
      <c r="K8" s="14"/>
      <c r="L8" s="14"/>
      <c r="M8" s="14"/>
      <c r="N8" s="14"/>
      <c r="O8" s="14"/>
      <c r="P8" s="14"/>
      <c r="Q8" s="14"/>
      <c r="R8" s="14"/>
      <c r="S8" s="14"/>
      <c r="T8" s="14"/>
      <c r="U8" s="99">
        <v>0.92949999999999999</v>
      </c>
      <c r="V8" s="82" t="s">
        <v>242</v>
      </c>
    </row>
    <row r="9" spans="1:23" ht="54.75" customHeight="1" x14ac:dyDescent="0.2">
      <c r="A9" s="173"/>
      <c r="B9" s="175"/>
      <c r="C9" s="27" t="s">
        <v>135</v>
      </c>
      <c r="D9" s="24" t="s">
        <v>108</v>
      </c>
      <c r="E9" s="25" t="s">
        <v>5</v>
      </c>
      <c r="F9" s="25" t="s">
        <v>5</v>
      </c>
      <c r="G9" s="25" t="s">
        <v>63</v>
      </c>
      <c r="H9" s="25" t="s">
        <v>8</v>
      </c>
      <c r="I9" s="25" t="s">
        <v>59</v>
      </c>
      <c r="J9" s="24"/>
      <c r="K9" s="24"/>
      <c r="L9" s="24"/>
      <c r="M9" s="24"/>
      <c r="N9" s="24"/>
      <c r="O9" s="24"/>
      <c r="P9" s="24"/>
      <c r="Q9" s="24"/>
      <c r="R9" s="24"/>
      <c r="S9" s="24"/>
      <c r="T9" s="24"/>
      <c r="U9" s="57">
        <v>1</v>
      </c>
      <c r="V9" s="84" t="s">
        <v>243</v>
      </c>
      <c r="W9" s="106"/>
    </row>
    <row r="10" spans="1:23" ht="60" customHeight="1" x14ac:dyDescent="0.2">
      <c r="A10" s="173"/>
      <c r="B10" s="175"/>
      <c r="C10" s="27" t="s">
        <v>134</v>
      </c>
      <c r="D10" s="24" t="s">
        <v>107</v>
      </c>
      <c r="E10" s="25" t="s">
        <v>65</v>
      </c>
      <c r="F10" s="25" t="s">
        <v>68</v>
      </c>
      <c r="G10" s="25" t="s">
        <v>21</v>
      </c>
      <c r="H10" s="25" t="s">
        <v>16</v>
      </c>
      <c r="I10" s="25" t="s">
        <v>13</v>
      </c>
      <c r="J10" s="25" t="s">
        <v>13</v>
      </c>
      <c r="K10" s="111">
        <v>1</v>
      </c>
      <c r="L10" s="25" t="s">
        <v>13</v>
      </c>
      <c r="M10" s="25" t="s">
        <v>13</v>
      </c>
      <c r="N10" s="25" t="s">
        <v>13</v>
      </c>
      <c r="O10" s="112">
        <v>1</v>
      </c>
      <c r="P10" s="25" t="s">
        <v>13</v>
      </c>
      <c r="Q10" s="25" t="s">
        <v>13</v>
      </c>
      <c r="R10" s="25" t="s">
        <v>13</v>
      </c>
      <c r="S10" s="25" t="s">
        <v>13</v>
      </c>
      <c r="T10" s="25" t="s">
        <v>13</v>
      </c>
      <c r="U10" s="25" t="s">
        <v>13</v>
      </c>
      <c r="V10" s="84" t="s">
        <v>244</v>
      </c>
      <c r="W10" s="66"/>
    </row>
    <row r="11" spans="1:23" ht="59.25" customHeight="1" x14ac:dyDescent="0.2">
      <c r="A11" s="173"/>
      <c r="B11" s="175"/>
      <c r="C11" s="28" t="s">
        <v>91</v>
      </c>
      <c r="D11" s="13" t="s">
        <v>92</v>
      </c>
      <c r="E11" s="13" t="s">
        <v>93</v>
      </c>
      <c r="F11" s="13" t="s">
        <v>93</v>
      </c>
      <c r="G11" s="13" t="s">
        <v>63</v>
      </c>
      <c r="H11" s="13" t="s">
        <v>16</v>
      </c>
      <c r="I11" s="58">
        <v>0</v>
      </c>
      <c r="J11" s="14"/>
      <c r="K11" s="14"/>
      <c r="L11" s="14"/>
      <c r="M11" s="14"/>
      <c r="N11" s="14"/>
      <c r="O11" s="14"/>
      <c r="P11" s="14"/>
      <c r="Q11" s="14"/>
      <c r="R11" s="14"/>
      <c r="S11" s="14"/>
      <c r="T11" s="14"/>
      <c r="U11" s="58">
        <v>0</v>
      </c>
      <c r="V11" s="82" t="s">
        <v>208</v>
      </c>
      <c r="W11" s="66"/>
    </row>
    <row r="12" spans="1:23" ht="51.75" customHeight="1" x14ac:dyDescent="0.2">
      <c r="A12" s="173"/>
      <c r="B12" s="175"/>
      <c r="C12" s="29" t="s">
        <v>109</v>
      </c>
      <c r="D12" s="24" t="s">
        <v>110</v>
      </c>
      <c r="E12" s="25" t="s">
        <v>93</v>
      </c>
      <c r="F12" s="25" t="s">
        <v>93</v>
      </c>
      <c r="G12" s="25" t="s">
        <v>63</v>
      </c>
      <c r="H12" s="25" t="s">
        <v>17</v>
      </c>
      <c r="I12" s="25" t="s">
        <v>111</v>
      </c>
      <c r="J12" s="24"/>
      <c r="K12" s="24"/>
      <c r="L12" s="24"/>
      <c r="M12" s="24"/>
      <c r="N12" s="24"/>
      <c r="O12" s="79"/>
      <c r="P12" s="24"/>
      <c r="Q12" s="24"/>
      <c r="R12" s="24"/>
      <c r="S12" s="24"/>
      <c r="T12" s="24"/>
      <c r="U12" s="113">
        <v>-7.1999999999999995E-2</v>
      </c>
      <c r="V12" s="84" t="s">
        <v>245</v>
      </c>
      <c r="W12" s="74"/>
    </row>
    <row r="13" spans="1:23" ht="63" customHeight="1" x14ac:dyDescent="0.2">
      <c r="A13" s="173"/>
      <c r="B13" s="175"/>
      <c r="C13" s="30" t="s">
        <v>112</v>
      </c>
      <c r="D13" s="24" t="s">
        <v>113</v>
      </c>
      <c r="E13" s="25" t="s">
        <v>93</v>
      </c>
      <c r="F13" s="25" t="s">
        <v>93</v>
      </c>
      <c r="G13" s="25" t="s">
        <v>63</v>
      </c>
      <c r="H13" s="25" t="s">
        <v>8</v>
      </c>
      <c r="I13" s="25" t="s">
        <v>13</v>
      </c>
      <c r="J13" s="24"/>
      <c r="K13" s="24"/>
      <c r="L13" s="24"/>
      <c r="M13" s="24"/>
      <c r="N13" s="24"/>
      <c r="O13" s="79"/>
      <c r="P13" s="24"/>
      <c r="Q13" s="24"/>
      <c r="R13" s="24"/>
      <c r="S13" s="24"/>
      <c r="T13" s="24"/>
      <c r="U13" s="59">
        <v>1</v>
      </c>
      <c r="V13" s="84" t="s">
        <v>246</v>
      </c>
      <c r="W13" s="66"/>
    </row>
    <row r="14" spans="1:23" ht="71.25" customHeight="1" x14ac:dyDescent="0.2">
      <c r="A14" s="173"/>
      <c r="B14" s="175"/>
      <c r="C14" s="29" t="s">
        <v>114</v>
      </c>
      <c r="D14" s="24" t="s">
        <v>115</v>
      </c>
      <c r="E14" s="25" t="s">
        <v>116</v>
      </c>
      <c r="F14" s="25" t="s">
        <v>116</v>
      </c>
      <c r="G14" s="25" t="s">
        <v>21</v>
      </c>
      <c r="H14" s="25" t="s">
        <v>16</v>
      </c>
      <c r="I14" s="25" t="s">
        <v>13</v>
      </c>
      <c r="J14" s="25" t="s">
        <v>13</v>
      </c>
      <c r="K14" s="25" t="s">
        <v>13</v>
      </c>
      <c r="L14" s="25" t="s">
        <v>13</v>
      </c>
      <c r="M14" s="25" t="s">
        <v>13</v>
      </c>
      <c r="N14" s="25" t="s">
        <v>13</v>
      </c>
      <c r="O14" s="25" t="s">
        <v>13</v>
      </c>
      <c r="P14" s="25" t="s">
        <v>13</v>
      </c>
      <c r="Q14" s="25" t="s">
        <v>13</v>
      </c>
      <c r="R14" s="25" t="s">
        <v>13</v>
      </c>
      <c r="S14" s="25" t="s">
        <v>13</v>
      </c>
      <c r="T14" s="25" t="s">
        <v>13</v>
      </c>
      <c r="U14" s="25" t="s">
        <v>13</v>
      </c>
      <c r="V14" s="84" t="s">
        <v>247</v>
      </c>
      <c r="W14" s="66"/>
    </row>
    <row r="15" spans="1:23" ht="42" customHeight="1" x14ac:dyDescent="0.2">
      <c r="A15" s="173"/>
      <c r="B15" s="175"/>
      <c r="C15" s="31" t="s">
        <v>136</v>
      </c>
      <c r="D15" s="24" t="s">
        <v>117</v>
      </c>
      <c r="E15" s="25" t="s">
        <v>116</v>
      </c>
      <c r="F15" s="25" t="s">
        <v>116</v>
      </c>
      <c r="G15" s="25" t="s">
        <v>21</v>
      </c>
      <c r="H15" s="25" t="s">
        <v>8</v>
      </c>
      <c r="I15" s="25" t="s">
        <v>13</v>
      </c>
      <c r="J15" s="25" t="s">
        <v>13</v>
      </c>
      <c r="K15" s="25" t="s">
        <v>13</v>
      </c>
      <c r="L15" s="25" t="s">
        <v>13</v>
      </c>
      <c r="M15" s="25" t="s">
        <v>13</v>
      </c>
      <c r="N15" s="25" t="s">
        <v>13</v>
      </c>
      <c r="O15" s="25" t="s">
        <v>13</v>
      </c>
      <c r="P15" s="25" t="s">
        <v>13</v>
      </c>
      <c r="Q15" s="25" t="s">
        <v>13</v>
      </c>
      <c r="R15" s="25" t="s">
        <v>13</v>
      </c>
      <c r="S15" s="25" t="s">
        <v>13</v>
      </c>
      <c r="T15" s="25" t="s">
        <v>13</v>
      </c>
      <c r="U15" s="25" t="s">
        <v>13</v>
      </c>
      <c r="V15" s="83" t="s">
        <v>118</v>
      </c>
      <c r="W15" s="66"/>
    </row>
    <row r="16" spans="1:23" ht="33" customHeight="1" x14ac:dyDescent="0.2">
      <c r="A16" s="173"/>
      <c r="B16" s="175"/>
      <c r="C16" s="29" t="s">
        <v>119</v>
      </c>
      <c r="D16" s="24" t="s">
        <v>120</v>
      </c>
      <c r="E16" s="24" t="s">
        <v>116</v>
      </c>
      <c r="F16" s="25" t="s">
        <v>116</v>
      </c>
      <c r="G16" s="25" t="s">
        <v>21</v>
      </c>
      <c r="H16" s="25" t="s">
        <v>8</v>
      </c>
      <c r="I16" s="25" t="s">
        <v>13</v>
      </c>
      <c r="J16" s="25" t="s">
        <v>13</v>
      </c>
      <c r="K16" s="25" t="s">
        <v>13</v>
      </c>
      <c r="L16" s="25" t="s">
        <v>13</v>
      </c>
      <c r="M16" s="25" t="s">
        <v>13</v>
      </c>
      <c r="N16" s="25" t="s">
        <v>13</v>
      </c>
      <c r="O16" s="25" t="s">
        <v>13</v>
      </c>
      <c r="P16" s="25" t="s">
        <v>13</v>
      </c>
      <c r="Q16" s="25" t="s">
        <v>13</v>
      </c>
      <c r="R16" s="25" t="s">
        <v>13</v>
      </c>
      <c r="S16" s="25" t="s">
        <v>13</v>
      </c>
      <c r="T16" s="25" t="s">
        <v>13</v>
      </c>
      <c r="U16" s="25" t="s">
        <v>13</v>
      </c>
      <c r="V16" s="84" t="s">
        <v>250</v>
      </c>
      <c r="W16" s="66"/>
    </row>
    <row r="17" spans="1:23" ht="39" customHeight="1" x14ac:dyDescent="0.2">
      <c r="A17" s="173"/>
      <c r="B17" s="176"/>
      <c r="C17" s="31" t="s">
        <v>137</v>
      </c>
      <c r="D17" s="24" t="s">
        <v>121</v>
      </c>
      <c r="E17" s="24" t="s">
        <v>122</v>
      </c>
      <c r="F17" s="24" t="s">
        <v>123</v>
      </c>
      <c r="G17" s="25" t="s">
        <v>31</v>
      </c>
      <c r="H17" s="25" t="s">
        <v>17</v>
      </c>
      <c r="I17" s="25" t="s">
        <v>13</v>
      </c>
      <c r="J17" s="24"/>
      <c r="K17" s="24"/>
      <c r="L17" s="25" t="s">
        <v>13</v>
      </c>
      <c r="M17" s="24"/>
      <c r="N17" s="24"/>
      <c r="O17" s="25" t="s">
        <v>13</v>
      </c>
      <c r="P17" s="24"/>
      <c r="Q17" s="24"/>
      <c r="R17" s="25" t="s">
        <v>13</v>
      </c>
      <c r="S17" s="24"/>
      <c r="T17" s="24"/>
      <c r="U17" s="25" t="s">
        <v>13</v>
      </c>
      <c r="V17" s="83" t="s">
        <v>124</v>
      </c>
      <c r="W17" s="66"/>
    </row>
    <row r="18" spans="1:23" ht="80.25" customHeight="1" x14ac:dyDescent="0.2">
      <c r="A18" s="150" t="s">
        <v>267</v>
      </c>
      <c r="B18" s="174" t="s">
        <v>209</v>
      </c>
      <c r="C18" s="27" t="s">
        <v>138</v>
      </c>
      <c r="D18" s="25" t="s">
        <v>125</v>
      </c>
      <c r="E18" s="25" t="s">
        <v>122</v>
      </c>
      <c r="F18" s="25" t="s">
        <v>122</v>
      </c>
      <c r="G18" s="25" t="s">
        <v>31</v>
      </c>
      <c r="H18" s="25" t="s">
        <v>8</v>
      </c>
      <c r="I18" s="25" t="s">
        <v>126</v>
      </c>
      <c r="J18" s="24"/>
      <c r="K18" s="24"/>
      <c r="L18" s="79">
        <v>0.11799999999999999</v>
      </c>
      <c r="M18" s="24"/>
      <c r="N18" s="24"/>
      <c r="O18" s="79">
        <v>0.1497</v>
      </c>
      <c r="P18" s="24"/>
      <c r="Q18" s="24"/>
      <c r="R18" s="79">
        <v>9.8000000000000004E-2</v>
      </c>
      <c r="S18" s="24"/>
      <c r="T18" s="24"/>
      <c r="U18" s="79">
        <v>9.11E-2</v>
      </c>
      <c r="V18" s="84" t="s">
        <v>248</v>
      </c>
      <c r="W18" s="114"/>
    </row>
    <row r="19" spans="1:23" ht="25.5" customHeight="1" x14ac:dyDescent="0.2">
      <c r="A19" s="150"/>
      <c r="B19" s="175"/>
      <c r="C19" s="31" t="s">
        <v>139</v>
      </c>
      <c r="D19" s="24" t="s">
        <v>127</v>
      </c>
      <c r="E19" s="24" t="s">
        <v>122</v>
      </c>
      <c r="F19" s="24" t="s">
        <v>123</v>
      </c>
      <c r="G19" s="25" t="s">
        <v>63</v>
      </c>
      <c r="H19" s="25" t="s">
        <v>16</v>
      </c>
      <c r="I19" s="25" t="s">
        <v>128</v>
      </c>
      <c r="J19" s="24"/>
      <c r="K19" s="24"/>
      <c r="L19" s="24"/>
      <c r="M19" s="24"/>
      <c r="N19" s="24"/>
      <c r="O19" s="24"/>
      <c r="P19" s="24"/>
      <c r="Q19" s="24"/>
      <c r="R19" s="24"/>
      <c r="S19" s="24"/>
      <c r="T19" s="24"/>
      <c r="U19" s="57">
        <v>0.97</v>
      </c>
      <c r="V19" s="115" t="s">
        <v>249</v>
      </c>
      <c r="W19" s="66"/>
    </row>
    <row r="20" spans="1:23" ht="28.5" customHeight="1" x14ac:dyDescent="0.2">
      <c r="A20" s="150"/>
      <c r="B20" s="175"/>
      <c r="C20" s="31" t="s">
        <v>140</v>
      </c>
      <c r="D20" s="24" t="s">
        <v>129</v>
      </c>
      <c r="E20" s="24" t="s">
        <v>122</v>
      </c>
      <c r="F20" s="24" t="s">
        <v>122</v>
      </c>
      <c r="G20" s="25" t="s">
        <v>63</v>
      </c>
      <c r="H20" s="25" t="s">
        <v>16</v>
      </c>
      <c r="I20" s="25" t="s">
        <v>130</v>
      </c>
      <c r="J20" s="24"/>
      <c r="K20" s="24"/>
      <c r="L20" s="24"/>
      <c r="M20" s="24"/>
      <c r="N20" s="24"/>
      <c r="O20" s="24"/>
      <c r="P20" s="24"/>
      <c r="Q20" s="24"/>
      <c r="R20" s="24"/>
      <c r="S20" s="24"/>
      <c r="T20" s="24"/>
      <c r="U20" s="57">
        <v>1.02</v>
      </c>
      <c r="V20" s="115" t="s">
        <v>249</v>
      </c>
      <c r="W20" s="66"/>
    </row>
    <row r="21" spans="1:23" ht="50.25" customHeight="1" x14ac:dyDescent="0.2">
      <c r="A21" s="150"/>
      <c r="B21" s="175"/>
      <c r="C21" s="31" t="s">
        <v>141</v>
      </c>
      <c r="D21" s="24" t="s">
        <v>131</v>
      </c>
      <c r="E21" s="25" t="s">
        <v>132</v>
      </c>
      <c r="F21" s="25" t="s">
        <v>132</v>
      </c>
      <c r="G21" s="25" t="s">
        <v>7</v>
      </c>
      <c r="H21" s="25" t="s">
        <v>16</v>
      </c>
      <c r="I21" s="25" t="s">
        <v>84</v>
      </c>
      <c r="J21" s="24"/>
      <c r="K21" s="24"/>
      <c r="L21" s="24"/>
      <c r="M21" s="24"/>
      <c r="N21" s="24"/>
      <c r="O21" s="57">
        <v>1</v>
      </c>
      <c r="P21" s="24"/>
      <c r="Q21" s="24"/>
      <c r="R21" s="24"/>
      <c r="S21" s="24"/>
      <c r="T21" s="24"/>
      <c r="U21" s="57">
        <v>1</v>
      </c>
      <c r="V21" s="115" t="s">
        <v>250</v>
      </c>
      <c r="W21" s="66"/>
    </row>
    <row r="22" spans="1:23" ht="35.1" customHeight="1" x14ac:dyDescent="0.2">
      <c r="A22" s="150"/>
      <c r="B22" s="175"/>
      <c r="C22" s="27" t="s">
        <v>142</v>
      </c>
      <c r="D22" s="24" t="s">
        <v>133</v>
      </c>
      <c r="E22" s="25" t="s">
        <v>132</v>
      </c>
      <c r="F22" s="25" t="s">
        <v>132</v>
      </c>
      <c r="G22" s="25" t="s">
        <v>7</v>
      </c>
      <c r="H22" s="25" t="s">
        <v>16</v>
      </c>
      <c r="I22" s="25" t="s">
        <v>84</v>
      </c>
      <c r="J22" s="24"/>
      <c r="K22" s="24"/>
      <c r="L22" s="24"/>
      <c r="M22" s="24"/>
      <c r="N22" s="24"/>
      <c r="O22" s="57">
        <v>1</v>
      </c>
      <c r="P22" s="24"/>
      <c r="Q22" s="24"/>
      <c r="R22" s="24"/>
      <c r="S22" s="24"/>
      <c r="T22" s="24"/>
      <c r="U22" s="57">
        <v>1</v>
      </c>
      <c r="V22" s="115" t="s">
        <v>250</v>
      </c>
      <c r="W22" s="66"/>
    </row>
    <row r="23" spans="1:23" ht="86.25" customHeight="1" x14ac:dyDescent="0.2">
      <c r="A23" s="150"/>
      <c r="B23" s="175"/>
      <c r="C23" s="28" t="s">
        <v>143</v>
      </c>
      <c r="D23" s="14" t="s">
        <v>144</v>
      </c>
      <c r="E23" s="13" t="s">
        <v>132</v>
      </c>
      <c r="F23" s="13" t="s">
        <v>132</v>
      </c>
      <c r="G23" s="13" t="s">
        <v>7</v>
      </c>
      <c r="H23" s="13" t="s">
        <v>8</v>
      </c>
      <c r="I23" s="13" t="s">
        <v>13</v>
      </c>
      <c r="J23" s="14"/>
      <c r="K23" s="14"/>
      <c r="L23" s="14"/>
      <c r="M23" s="14"/>
      <c r="N23" s="14"/>
      <c r="O23" s="57">
        <v>0</v>
      </c>
      <c r="P23" s="14"/>
      <c r="Q23" s="14"/>
      <c r="R23" s="14"/>
      <c r="S23" s="14"/>
      <c r="T23" s="14"/>
      <c r="U23" s="57">
        <v>0</v>
      </c>
      <c r="V23" s="15" t="s">
        <v>251</v>
      </c>
      <c r="W23" s="66"/>
    </row>
    <row r="24" spans="1:23" ht="37.5" customHeight="1" x14ac:dyDescent="0.2">
      <c r="A24" s="150"/>
      <c r="B24" s="175"/>
      <c r="C24" s="32" t="s">
        <v>151</v>
      </c>
      <c r="D24" s="14" t="s">
        <v>145</v>
      </c>
      <c r="E24" s="13" t="s">
        <v>146</v>
      </c>
      <c r="F24" s="13" t="s">
        <v>146</v>
      </c>
      <c r="G24" s="13" t="s">
        <v>63</v>
      </c>
      <c r="H24" s="13" t="s">
        <v>16</v>
      </c>
      <c r="I24" s="13" t="s">
        <v>13</v>
      </c>
      <c r="J24" s="14"/>
      <c r="K24" s="14"/>
      <c r="L24" s="14"/>
      <c r="M24" s="14"/>
      <c r="N24" s="14"/>
      <c r="O24" s="57">
        <v>1</v>
      </c>
      <c r="P24" s="14"/>
      <c r="Q24" s="14"/>
      <c r="R24" s="14"/>
      <c r="S24" s="14"/>
      <c r="T24" s="14"/>
      <c r="U24" s="57">
        <v>1</v>
      </c>
      <c r="V24" s="80" t="s">
        <v>252</v>
      </c>
      <c r="W24" s="66"/>
    </row>
    <row r="25" spans="1:23" ht="40.5" customHeight="1" x14ac:dyDescent="0.2">
      <c r="A25" s="150"/>
      <c r="B25" s="175"/>
      <c r="C25" s="32" t="s">
        <v>152</v>
      </c>
      <c r="D25" s="14" t="s">
        <v>147</v>
      </c>
      <c r="E25" s="13" t="s">
        <v>146</v>
      </c>
      <c r="F25" s="13" t="s">
        <v>146</v>
      </c>
      <c r="G25" s="13" t="s">
        <v>63</v>
      </c>
      <c r="H25" s="13" t="s">
        <v>17</v>
      </c>
      <c r="I25" s="13" t="s">
        <v>13</v>
      </c>
      <c r="J25" s="14"/>
      <c r="K25" s="14"/>
      <c r="L25" s="14"/>
      <c r="M25" s="14"/>
      <c r="N25" s="14"/>
      <c r="O25" s="13" t="s">
        <v>13</v>
      </c>
      <c r="P25" s="14"/>
      <c r="Q25" s="14"/>
      <c r="R25" s="14"/>
      <c r="S25" s="14"/>
      <c r="T25" s="14"/>
      <c r="U25" s="13" t="s">
        <v>13</v>
      </c>
      <c r="V25" s="15" t="s">
        <v>253</v>
      </c>
      <c r="W25" s="66"/>
    </row>
    <row r="26" spans="1:23" ht="42" customHeight="1" x14ac:dyDescent="0.2">
      <c r="A26" s="150"/>
      <c r="B26" s="175"/>
      <c r="C26" s="32" t="s">
        <v>153</v>
      </c>
      <c r="D26" s="14" t="s">
        <v>148</v>
      </c>
      <c r="E26" s="13" t="s">
        <v>146</v>
      </c>
      <c r="F26" s="13" t="s">
        <v>146</v>
      </c>
      <c r="G26" s="13" t="s">
        <v>63</v>
      </c>
      <c r="H26" s="13" t="s">
        <v>16</v>
      </c>
      <c r="I26" s="13" t="s">
        <v>13</v>
      </c>
      <c r="J26" s="14"/>
      <c r="K26" s="14"/>
      <c r="L26" s="14"/>
      <c r="M26" s="14"/>
      <c r="N26" s="14"/>
      <c r="O26" s="13"/>
      <c r="P26" s="14"/>
      <c r="Q26" s="14"/>
      <c r="R26" s="14"/>
      <c r="S26" s="14"/>
      <c r="T26" s="14"/>
      <c r="U26" s="13" t="s">
        <v>13</v>
      </c>
      <c r="V26" s="81" t="s">
        <v>254</v>
      </c>
      <c r="W26" s="66"/>
    </row>
    <row r="27" spans="1:23" ht="61.5" customHeight="1" x14ac:dyDescent="0.2">
      <c r="A27" s="150"/>
      <c r="B27" s="175"/>
      <c r="C27" s="32" t="s">
        <v>154</v>
      </c>
      <c r="D27" s="14" t="s">
        <v>149</v>
      </c>
      <c r="E27" s="13" t="s">
        <v>150</v>
      </c>
      <c r="F27" s="13" t="s">
        <v>150</v>
      </c>
      <c r="G27" s="13" t="s">
        <v>31</v>
      </c>
      <c r="H27" s="13" t="s">
        <v>16</v>
      </c>
      <c r="I27" s="13" t="s">
        <v>13</v>
      </c>
      <c r="J27" s="14"/>
      <c r="K27" s="14"/>
      <c r="L27" s="58">
        <v>1</v>
      </c>
      <c r="M27" s="14"/>
      <c r="N27" s="14"/>
      <c r="O27" s="13" t="s">
        <v>13</v>
      </c>
      <c r="P27" s="14"/>
      <c r="Q27" s="14"/>
      <c r="R27" s="13" t="s">
        <v>13</v>
      </c>
      <c r="S27" s="14"/>
      <c r="T27" s="14"/>
      <c r="U27" s="13" t="s">
        <v>13</v>
      </c>
      <c r="V27" s="81" t="s">
        <v>255</v>
      </c>
      <c r="W27" s="66"/>
    </row>
    <row r="28" spans="1:23" ht="42.75" customHeight="1" x14ac:dyDescent="0.2">
      <c r="A28" s="150"/>
      <c r="B28" s="175"/>
      <c r="C28" s="33" t="s">
        <v>81</v>
      </c>
      <c r="D28" s="14" t="s">
        <v>82</v>
      </c>
      <c r="E28" s="13" t="s">
        <v>83</v>
      </c>
      <c r="F28" s="13" t="s">
        <v>83</v>
      </c>
      <c r="G28" s="13" t="s">
        <v>63</v>
      </c>
      <c r="H28" s="13" t="s">
        <v>8</v>
      </c>
      <c r="I28" s="13" t="s">
        <v>84</v>
      </c>
      <c r="J28" s="14"/>
      <c r="K28" s="14"/>
      <c r="L28" s="14"/>
      <c r="M28" s="14"/>
      <c r="N28" s="14"/>
      <c r="O28" s="14"/>
      <c r="P28" s="14"/>
      <c r="Q28" s="14"/>
      <c r="R28" s="14"/>
      <c r="S28" s="14"/>
      <c r="T28" s="14"/>
      <c r="U28" s="85">
        <v>0.93400000000000005</v>
      </c>
      <c r="V28" s="82" t="s">
        <v>256</v>
      </c>
      <c r="W28" s="66"/>
    </row>
    <row r="29" spans="1:23" ht="35.25" customHeight="1" x14ac:dyDescent="0.2">
      <c r="A29" s="150"/>
      <c r="B29" s="175"/>
      <c r="C29" s="28" t="s">
        <v>85</v>
      </c>
      <c r="D29" s="13" t="s">
        <v>86</v>
      </c>
      <c r="E29" s="13" t="s">
        <v>83</v>
      </c>
      <c r="F29" s="13" t="s">
        <v>87</v>
      </c>
      <c r="G29" s="13" t="s">
        <v>63</v>
      </c>
      <c r="H29" s="13" t="s">
        <v>16</v>
      </c>
      <c r="I29" s="13" t="s">
        <v>84</v>
      </c>
      <c r="J29" s="14"/>
      <c r="K29" s="14"/>
      <c r="L29" s="14"/>
      <c r="M29" s="14"/>
      <c r="N29" s="14"/>
      <c r="O29" s="14"/>
      <c r="P29" s="14"/>
      <c r="Q29" s="14"/>
      <c r="R29" s="14"/>
      <c r="S29" s="14"/>
      <c r="T29" s="14"/>
      <c r="U29" s="58">
        <v>0.83</v>
      </c>
      <c r="V29" s="82" t="s">
        <v>257</v>
      </c>
      <c r="W29" s="66"/>
    </row>
    <row r="30" spans="1:23" ht="43.5" customHeight="1" x14ac:dyDescent="0.2">
      <c r="A30" s="150"/>
      <c r="B30" s="175"/>
      <c r="C30" s="34" t="s">
        <v>96</v>
      </c>
      <c r="D30" s="16" t="s">
        <v>97</v>
      </c>
      <c r="E30" s="13" t="s">
        <v>88</v>
      </c>
      <c r="F30" s="13" t="s">
        <v>83</v>
      </c>
      <c r="G30" s="13" t="s">
        <v>31</v>
      </c>
      <c r="H30" s="13" t="s">
        <v>17</v>
      </c>
      <c r="I30" s="13" t="s">
        <v>13</v>
      </c>
      <c r="J30" s="14"/>
      <c r="K30" s="14"/>
      <c r="L30" s="13" t="s">
        <v>13</v>
      </c>
      <c r="M30" s="14"/>
      <c r="N30" s="14"/>
      <c r="O30" s="13" t="s">
        <v>13</v>
      </c>
      <c r="P30" s="14"/>
      <c r="Q30" s="14"/>
      <c r="R30" s="13" t="s">
        <v>13</v>
      </c>
      <c r="S30" s="14"/>
      <c r="T30" s="14"/>
      <c r="U30" s="13" t="s">
        <v>13</v>
      </c>
      <c r="V30" s="82" t="s">
        <v>258</v>
      </c>
      <c r="W30" s="66"/>
    </row>
    <row r="31" spans="1:23" ht="52.5" customHeight="1" x14ac:dyDescent="0.2">
      <c r="A31" s="150"/>
      <c r="B31" s="176"/>
      <c r="C31" s="28" t="s">
        <v>89</v>
      </c>
      <c r="D31" s="13" t="s">
        <v>90</v>
      </c>
      <c r="E31" s="86" t="s">
        <v>83</v>
      </c>
      <c r="F31" s="13" t="s">
        <v>83</v>
      </c>
      <c r="G31" s="13" t="s">
        <v>31</v>
      </c>
      <c r="H31" s="13" t="s">
        <v>16</v>
      </c>
      <c r="I31" s="13" t="s">
        <v>66</v>
      </c>
      <c r="J31" s="14"/>
      <c r="K31" s="14"/>
      <c r="L31" s="13" t="s">
        <v>13</v>
      </c>
      <c r="M31" s="14"/>
      <c r="N31" s="14"/>
      <c r="O31" s="13" t="s">
        <v>13</v>
      </c>
      <c r="P31" s="14"/>
      <c r="Q31" s="14"/>
      <c r="R31" s="58">
        <v>1</v>
      </c>
      <c r="S31" s="14"/>
      <c r="T31" s="14"/>
      <c r="U31" s="58">
        <v>1</v>
      </c>
      <c r="V31" s="82" t="s">
        <v>259</v>
      </c>
      <c r="W31" s="66"/>
    </row>
    <row r="33" spans="2:22" x14ac:dyDescent="0.2">
      <c r="C33" s="42"/>
    </row>
    <row r="34" spans="2:22" x14ac:dyDescent="0.2">
      <c r="B34" s="162" t="s">
        <v>200</v>
      </c>
      <c r="C34" s="162"/>
      <c r="D34" s="87"/>
      <c r="V34" s="42"/>
    </row>
    <row r="35" spans="2:22" x14ac:dyDescent="0.2">
      <c r="B35" s="88" t="s">
        <v>209</v>
      </c>
      <c r="C35" s="89"/>
      <c r="D35" s="89"/>
      <c r="E35" s="89"/>
      <c r="F35" s="89"/>
      <c r="G35" s="89"/>
      <c r="H35" s="89"/>
      <c r="I35" s="89"/>
      <c r="J35" s="89"/>
      <c r="K35" s="89"/>
      <c r="L35" s="89"/>
      <c r="M35" s="89"/>
      <c r="N35" s="89"/>
      <c r="O35" s="90"/>
      <c r="P35" s="154" t="s">
        <v>187</v>
      </c>
      <c r="Q35" s="154"/>
      <c r="R35" s="154"/>
      <c r="S35" s="154"/>
      <c r="T35" s="91"/>
    </row>
    <row r="37" spans="2:22" x14ac:dyDescent="0.2">
      <c r="B37" s="133" t="s">
        <v>264</v>
      </c>
      <c r="C37" s="133"/>
      <c r="D37" s="133"/>
      <c r="E37" s="133"/>
      <c r="F37" s="133"/>
      <c r="G37" s="133"/>
      <c r="H37" s="133"/>
      <c r="I37" s="133"/>
      <c r="J37" s="133"/>
      <c r="K37" s="133"/>
      <c r="L37" s="133"/>
      <c r="M37" s="133"/>
      <c r="N37" s="133"/>
      <c r="O37" s="133"/>
      <c r="P37" s="133"/>
      <c r="Q37" s="133"/>
      <c r="R37" s="133"/>
      <c r="S37" s="133"/>
      <c r="T37" s="133"/>
    </row>
    <row r="38" spans="2:22" x14ac:dyDescent="0.2">
      <c r="B38" s="134" t="s">
        <v>212</v>
      </c>
      <c r="C38" s="135"/>
      <c r="D38" s="135"/>
      <c r="E38" s="135"/>
      <c r="F38" s="135"/>
      <c r="G38" s="135"/>
      <c r="H38" s="135"/>
      <c r="I38" s="135"/>
      <c r="J38" s="135"/>
      <c r="K38" s="135"/>
      <c r="L38" s="135"/>
      <c r="M38" s="135"/>
      <c r="N38" s="135"/>
      <c r="O38" s="135"/>
      <c r="P38" s="135"/>
      <c r="Q38" s="135"/>
      <c r="R38" s="135"/>
      <c r="S38" s="135"/>
      <c r="T38" s="136"/>
    </row>
  </sheetData>
  <mergeCells count="14">
    <mergeCell ref="B38:T38"/>
    <mergeCell ref="B37:T37"/>
    <mergeCell ref="B34:C34"/>
    <mergeCell ref="P35:S35"/>
    <mergeCell ref="A1:B3"/>
    <mergeCell ref="C1:U2"/>
    <mergeCell ref="C3:U3"/>
    <mergeCell ref="A6:B6"/>
    <mergeCell ref="C6:V6"/>
    <mergeCell ref="A4:V4"/>
    <mergeCell ref="A7:A17"/>
    <mergeCell ref="A18:A31"/>
    <mergeCell ref="B7:B17"/>
    <mergeCell ref="B18:B31"/>
  </mergeCells>
  <printOptions horizontalCentered="1"/>
  <pageMargins left="0.31496062992125984" right="0.31496062992125984" top="0.35433070866141736" bottom="0.35433070866141736" header="0.31496062992125984" footer="0.31496062992125984"/>
  <pageSetup scale="85" orientation="landscape" horizontalDpi="4294967292" r:id="rId1"/>
  <drawing r:id="rId2"/>
  <legacyDrawing r:id="rId3"/>
  <oleObjects>
    <mc:AlternateContent xmlns:mc="http://schemas.openxmlformats.org/markup-compatibility/2006">
      <mc:Choice Requires="x14">
        <oleObject link="[1]!'!OLE_LINK1'" oleUpdate="OLEUPDATE_ALWAYS" shapeId="3073">
          <objectPr defaultSize="0" autoPict="0" dde="1" r:id="rId4">
            <anchor moveWithCells="1">
              <from>
                <xdr:col>0</xdr:col>
                <xdr:colOff>304800</xdr:colOff>
                <xdr:row>0</xdr:row>
                <xdr:rowOff>28575</xdr:rowOff>
              </from>
              <to>
                <xdr:col>1</xdr:col>
                <xdr:colOff>228600</xdr:colOff>
                <xdr:row>2</xdr:row>
                <xdr:rowOff>190500</xdr:rowOff>
              </to>
            </anchor>
          </objectPr>
        </oleObject>
      </mc:Choice>
      <mc:Fallback>
        <oleObject link="[1]!'!OLE_LINK1'" oleUpdate="OLEUPDATE_ALWAYS" shapeId="307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8"/>
  <sheetViews>
    <sheetView zoomScale="148" zoomScaleNormal="148" workbookViewId="0">
      <selection activeCell="R11" sqref="R11"/>
    </sheetView>
  </sheetViews>
  <sheetFormatPr baseColWidth="10" defaultColWidth="9.33203125" defaultRowHeight="12.75" x14ac:dyDescent="0.2"/>
  <cols>
    <col min="1" max="1" width="13.33203125" customWidth="1"/>
    <col min="2" max="2" width="9.5" customWidth="1"/>
    <col min="3" max="3" width="12.1640625" customWidth="1"/>
    <col min="4" max="4" width="13.1640625" customWidth="1"/>
    <col min="5" max="6" width="8.83203125" customWidth="1"/>
    <col min="7" max="8" width="7.1640625" customWidth="1"/>
    <col min="9" max="9" width="8.5" customWidth="1"/>
    <col min="10" max="10" width="4.6640625" customWidth="1"/>
    <col min="11" max="11" width="3.83203125" customWidth="1"/>
    <col min="12" max="12" width="4.83203125" customWidth="1"/>
    <col min="13" max="14" width="4" customWidth="1"/>
    <col min="15" max="15" width="5.33203125" customWidth="1"/>
    <col min="16" max="16" width="4" customWidth="1"/>
    <col min="17" max="17" width="4.83203125" customWidth="1"/>
    <col min="18" max="18" width="4.1640625" customWidth="1"/>
    <col min="19" max="20" width="4" customWidth="1"/>
    <col min="21" max="21" width="5.33203125" customWidth="1"/>
    <col min="22" max="22" width="24" customWidth="1"/>
  </cols>
  <sheetData>
    <row r="1" spans="1:22" ht="15.75" customHeight="1" thickTop="1" thickBot="1" x14ac:dyDescent="0.25">
      <c r="A1" s="185"/>
      <c r="B1" s="186"/>
      <c r="C1" s="126" t="s">
        <v>0</v>
      </c>
      <c r="D1" s="126"/>
      <c r="E1" s="126"/>
      <c r="F1" s="126"/>
      <c r="G1" s="126"/>
      <c r="H1" s="126"/>
      <c r="I1" s="126"/>
      <c r="J1" s="126"/>
      <c r="K1" s="126"/>
      <c r="L1" s="126"/>
      <c r="M1" s="126"/>
      <c r="N1" s="126"/>
      <c r="O1" s="126"/>
      <c r="P1" s="126"/>
      <c r="Q1" s="126"/>
      <c r="R1" s="126"/>
      <c r="S1" s="126"/>
      <c r="T1" s="126"/>
      <c r="U1" s="126"/>
      <c r="V1" s="1" t="s">
        <v>2</v>
      </c>
    </row>
    <row r="2" spans="1:22" ht="12" customHeight="1" thickTop="1" thickBot="1" x14ac:dyDescent="0.25">
      <c r="A2" s="187"/>
      <c r="B2" s="188"/>
      <c r="C2" s="126"/>
      <c r="D2" s="126"/>
      <c r="E2" s="126"/>
      <c r="F2" s="126"/>
      <c r="G2" s="126"/>
      <c r="H2" s="126"/>
      <c r="I2" s="126"/>
      <c r="J2" s="126"/>
      <c r="K2" s="126"/>
      <c r="L2" s="126"/>
      <c r="M2" s="126"/>
      <c r="N2" s="126"/>
      <c r="O2" s="126"/>
      <c r="P2" s="126"/>
      <c r="Q2" s="126"/>
      <c r="R2" s="126"/>
      <c r="S2" s="126"/>
      <c r="T2" s="126"/>
      <c r="U2" s="126"/>
      <c r="V2" s="1" t="s">
        <v>3</v>
      </c>
    </row>
    <row r="3" spans="1:22" ht="15.75" customHeight="1" thickTop="1" thickBot="1" x14ac:dyDescent="0.25">
      <c r="A3" s="189"/>
      <c r="B3" s="190"/>
      <c r="C3" s="126" t="s">
        <v>1</v>
      </c>
      <c r="D3" s="127"/>
      <c r="E3" s="127"/>
      <c r="F3" s="127"/>
      <c r="G3" s="127"/>
      <c r="H3" s="127"/>
      <c r="I3" s="127"/>
      <c r="J3" s="127"/>
      <c r="K3" s="127"/>
      <c r="L3" s="127"/>
      <c r="M3" s="127"/>
      <c r="N3" s="127"/>
      <c r="O3" s="127"/>
      <c r="P3" s="127"/>
      <c r="Q3" s="127"/>
      <c r="R3" s="127"/>
      <c r="S3" s="127"/>
      <c r="T3" s="127"/>
      <c r="U3" s="127"/>
      <c r="V3" s="1" t="s">
        <v>217</v>
      </c>
    </row>
    <row r="4" spans="1:22" ht="3.95" customHeight="1" thickTop="1" x14ac:dyDescent="0.2">
      <c r="A4" s="169"/>
      <c r="B4" s="170"/>
      <c r="C4" s="171"/>
      <c r="D4" s="171"/>
      <c r="E4" s="171"/>
      <c r="F4" s="171"/>
      <c r="G4" s="171"/>
      <c r="H4" s="171"/>
      <c r="I4" s="171"/>
      <c r="J4" s="171"/>
      <c r="K4" s="171"/>
      <c r="L4" s="171"/>
      <c r="M4" s="171"/>
      <c r="N4" s="171"/>
      <c r="O4" s="171"/>
      <c r="P4" s="171"/>
      <c r="Q4" s="171"/>
      <c r="R4" s="171"/>
      <c r="S4" s="171"/>
      <c r="T4" s="171"/>
      <c r="U4" s="171"/>
      <c r="V4" s="171"/>
    </row>
    <row r="5" spans="1:22" ht="15" customHeight="1" x14ac:dyDescent="0.2">
      <c r="A5" s="6" t="s">
        <v>32</v>
      </c>
      <c r="B5" s="6" t="s">
        <v>33</v>
      </c>
      <c r="C5" s="6" t="s">
        <v>34</v>
      </c>
      <c r="D5" s="6" t="s">
        <v>35</v>
      </c>
      <c r="E5" s="6" t="s">
        <v>36</v>
      </c>
      <c r="F5" s="6" t="s">
        <v>37</v>
      </c>
      <c r="G5" s="6" t="s">
        <v>38</v>
      </c>
      <c r="H5" s="6" t="s">
        <v>39</v>
      </c>
      <c r="I5" s="6" t="s">
        <v>40</v>
      </c>
      <c r="J5" s="7" t="s">
        <v>42</v>
      </c>
      <c r="K5" s="7" t="s">
        <v>43</v>
      </c>
      <c r="L5" s="7" t="s">
        <v>44</v>
      </c>
      <c r="M5" s="7" t="s">
        <v>45</v>
      </c>
      <c r="N5" s="7" t="s">
        <v>46</v>
      </c>
      <c r="O5" s="7" t="s">
        <v>47</v>
      </c>
      <c r="P5" s="7" t="s">
        <v>48</v>
      </c>
      <c r="Q5" s="7" t="s">
        <v>50</v>
      </c>
      <c r="R5" s="7" t="s">
        <v>49</v>
      </c>
      <c r="S5" s="7" t="s">
        <v>51</v>
      </c>
      <c r="T5" s="7" t="s">
        <v>52</v>
      </c>
      <c r="U5" s="7" t="s">
        <v>53</v>
      </c>
      <c r="V5" s="6" t="s">
        <v>41</v>
      </c>
    </row>
    <row r="6" spans="1:22" ht="15.75" customHeight="1" x14ac:dyDescent="0.2">
      <c r="A6" s="141" t="s">
        <v>240</v>
      </c>
      <c r="B6" s="142"/>
      <c r="C6" s="159"/>
      <c r="D6" s="160"/>
      <c r="E6" s="160"/>
      <c r="F6" s="160"/>
      <c r="G6" s="160"/>
      <c r="H6" s="160"/>
      <c r="I6" s="160"/>
      <c r="J6" s="160"/>
      <c r="K6" s="160"/>
      <c r="L6" s="160"/>
      <c r="M6" s="160"/>
      <c r="N6" s="160"/>
      <c r="O6" s="160"/>
      <c r="P6" s="160"/>
      <c r="Q6" s="160"/>
      <c r="R6" s="160"/>
      <c r="S6" s="160"/>
      <c r="T6" s="160"/>
      <c r="U6" s="160"/>
      <c r="V6" s="161"/>
    </row>
    <row r="7" spans="1:22" ht="75" customHeight="1" x14ac:dyDescent="0.2">
      <c r="A7" s="196"/>
      <c r="B7" s="199" t="s">
        <v>155</v>
      </c>
      <c r="C7" s="35" t="s">
        <v>156</v>
      </c>
      <c r="D7" s="37" t="s">
        <v>157</v>
      </c>
      <c r="E7" s="35" t="s">
        <v>158</v>
      </c>
      <c r="F7" s="35" t="s">
        <v>159</v>
      </c>
      <c r="G7" s="37" t="s">
        <v>63</v>
      </c>
      <c r="H7" s="37" t="s">
        <v>16</v>
      </c>
      <c r="I7" s="37" t="s">
        <v>59</v>
      </c>
      <c r="J7" s="38"/>
      <c r="K7" s="38"/>
      <c r="L7" s="38"/>
      <c r="M7" s="38"/>
      <c r="N7" s="38"/>
      <c r="O7" s="38"/>
      <c r="P7" s="38"/>
      <c r="Q7" s="38"/>
      <c r="R7" s="38"/>
      <c r="S7" s="38"/>
      <c r="T7" s="38"/>
      <c r="U7" s="92">
        <v>1</v>
      </c>
      <c r="V7" s="94" t="s">
        <v>260</v>
      </c>
    </row>
    <row r="8" spans="1:22" ht="75" customHeight="1" x14ac:dyDescent="0.2">
      <c r="A8" s="197"/>
      <c r="B8" s="200"/>
      <c r="C8" s="35" t="s">
        <v>160</v>
      </c>
      <c r="D8" s="37" t="s">
        <v>161</v>
      </c>
      <c r="E8" s="35" t="s">
        <v>158</v>
      </c>
      <c r="F8" s="35" t="s">
        <v>162</v>
      </c>
      <c r="G8" s="37" t="s">
        <v>63</v>
      </c>
      <c r="H8" s="37" t="s">
        <v>8</v>
      </c>
      <c r="I8" s="92">
        <v>0.95</v>
      </c>
      <c r="J8" s="38"/>
      <c r="K8" s="38"/>
      <c r="L8" s="38"/>
      <c r="M8" s="38"/>
      <c r="N8" s="38"/>
      <c r="O8" s="92">
        <v>1</v>
      </c>
      <c r="P8" s="38"/>
      <c r="Q8" s="38"/>
      <c r="R8" s="37" t="s">
        <v>13</v>
      </c>
      <c r="S8" s="38"/>
      <c r="T8" s="38"/>
      <c r="U8" s="37" t="s">
        <v>13</v>
      </c>
      <c r="V8" s="95" t="s">
        <v>261</v>
      </c>
    </row>
    <row r="9" spans="1:22" ht="84.95" customHeight="1" x14ac:dyDescent="0.2">
      <c r="A9" s="197"/>
      <c r="B9" s="200"/>
      <c r="C9" s="35" t="s">
        <v>163</v>
      </c>
      <c r="D9" s="116" t="s">
        <v>263</v>
      </c>
      <c r="E9" s="35" t="s">
        <v>158</v>
      </c>
      <c r="F9" s="35" t="s">
        <v>159</v>
      </c>
      <c r="G9" s="37" t="s">
        <v>31</v>
      </c>
      <c r="H9" s="37" t="s">
        <v>16</v>
      </c>
      <c r="I9" s="92">
        <v>0.9</v>
      </c>
      <c r="J9" s="38"/>
      <c r="K9" s="38"/>
      <c r="L9" s="37" t="s">
        <v>13</v>
      </c>
      <c r="M9" s="38"/>
      <c r="N9" s="38"/>
      <c r="O9" s="37" t="s">
        <v>13</v>
      </c>
      <c r="P9" s="38"/>
      <c r="Q9" s="38"/>
      <c r="R9" s="37" t="s">
        <v>13</v>
      </c>
      <c r="S9" s="38"/>
      <c r="T9" s="38"/>
      <c r="U9" s="37" t="s">
        <v>13</v>
      </c>
      <c r="V9" s="35" t="s">
        <v>164</v>
      </c>
    </row>
    <row r="10" spans="1:22" ht="75" customHeight="1" x14ac:dyDescent="0.2">
      <c r="A10" s="197"/>
      <c r="B10" s="200"/>
      <c r="C10" s="35" t="s">
        <v>165</v>
      </c>
      <c r="D10" s="37" t="s">
        <v>166</v>
      </c>
      <c r="E10" s="36" t="s">
        <v>158</v>
      </c>
      <c r="F10" s="36" t="s">
        <v>159</v>
      </c>
      <c r="G10" s="37" t="s">
        <v>31</v>
      </c>
      <c r="H10" s="37" t="s">
        <v>16</v>
      </c>
      <c r="I10" s="92">
        <v>1</v>
      </c>
      <c r="J10" s="38"/>
      <c r="K10" s="38"/>
      <c r="L10" s="92">
        <v>1</v>
      </c>
      <c r="M10" s="38"/>
      <c r="N10" s="38"/>
      <c r="O10" s="92">
        <v>1</v>
      </c>
      <c r="P10" s="38"/>
      <c r="Q10" s="38"/>
      <c r="R10" s="37" t="s">
        <v>13</v>
      </c>
      <c r="S10" s="38"/>
      <c r="T10" s="38"/>
      <c r="U10" s="37" t="s">
        <v>13</v>
      </c>
      <c r="V10" s="93" t="s">
        <v>167</v>
      </c>
    </row>
    <row r="11" spans="1:22" ht="192" customHeight="1" x14ac:dyDescent="0.2">
      <c r="A11" s="198"/>
      <c r="B11" s="201"/>
      <c r="C11" s="35" t="s">
        <v>168</v>
      </c>
      <c r="D11" s="35" t="s">
        <v>169</v>
      </c>
      <c r="E11" s="35" t="s">
        <v>158</v>
      </c>
      <c r="F11" s="35" t="s">
        <v>159</v>
      </c>
      <c r="G11" s="37" t="s">
        <v>7</v>
      </c>
      <c r="H11" s="37" t="s">
        <v>17</v>
      </c>
      <c r="I11" s="37" t="s">
        <v>170</v>
      </c>
      <c r="J11" s="38"/>
      <c r="K11" s="38"/>
      <c r="L11" s="38"/>
      <c r="M11" s="38"/>
      <c r="N11" s="38"/>
      <c r="O11" s="37" t="s">
        <v>13</v>
      </c>
      <c r="P11" s="38"/>
      <c r="Q11" s="38"/>
      <c r="R11" s="37"/>
      <c r="S11" s="38"/>
      <c r="T11" s="38"/>
      <c r="U11" s="37" t="s">
        <v>13</v>
      </c>
      <c r="V11" s="96" t="s">
        <v>262</v>
      </c>
    </row>
    <row r="12" spans="1:22" ht="9" customHeight="1" x14ac:dyDescent="0.2">
      <c r="A12" s="202" t="s">
        <v>171</v>
      </c>
      <c r="B12" s="203"/>
      <c r="C12" s="203"/>
      <c r="D12" s="203"/>
      <c r="E12" s="203"/>
      <c r="F12" s="203"/>
      <c r="G12" s="203"/>
      <c r="H12" s="203"/>
      <c r="I12" s="203"/>
      <c r="J12" s="203"/>
      <c r="K12" s="203"/>
      <c r="L12" s="203"/>
      <c r="M12" s="203"/>
      <c r="N12" s="203"/>
      <c r="O12" s="203"/>
      <c r="P12" s="203"/>
      <c r="Q12" s="203"/>
      <c r="R12" s="203"/>
      <c r="S12" s="203"/>
      <c r="T12" s="203"/>
      <c r="U12" s="203"/>
      <c r="V12" s="204"/>
    </row>
    <row r="13" spans="1:22" ht="12.95" customHeight="1" x14ac:dyDescent="0.2">
      <c r="A13" s="39" t="s">
        <v>172</v>
      </c>
      <c r="B13" s="205" t="s">
        <v>173</v>
      </c>
      <c r="C13" s="206"/>
      <c r="D13" s="206"/>
      <c r="E13" s="206"/>
      <c r="F13" s="206"/>
      <c r="G13" s="206"/>
      <c r="H13" s="206"/>
      <c r="I13" s="206"/>
      <c r="J13" s="206"/>
      <c r="K13" s="206"/>
      <c r="L13" s="206"/>
      <c r="M13" s="206"/>
      <c r="N13" s="207"/>
      <c r="O13" s="205" t="s">
        <v>174</v>
      </c>
      <c r="P13" s="206"/>
      <c r="Q13" s="206"/>
      <c r="R13" s="206"/>
      <c r="S13" s="206"/>
      <c r="T13" s="206"/>
      <c r="U13" s="206"/>
      <c r="V13" s="207"/>
    </row>
    <row r="14" spans="1:22" ht="19.5" customHeight="1" x14ac:dyDescent="0.2">
      <c r="A14" s="40">
        <v>2</v>
      </c>
      <c r="B14" s="177" t="s">
        <v>175</v>
      </c>
      <c r="C14" s="145"/>
      <c r="D14" s="145"/>
      <c r="E14" s="145"/>
      <c r="F14" s="145"/>
      <c r="G14" s="145"/>
      <c r="H14" s="145"/>
      <c r="I14" s="145"/>
      <c r="J14" s="145"/>
      <c r="K14" s="145"/>
      <c r="L14" s="145"/>
      <c r="M14" s="145"/>
      <c r="N14" s="146"/>
      <c r="O14" s="178">
        <v>40378</v>
      </c>
      <c r="P14" s="179"/>
      <c r="Q14" s="179"/>
      <c r="R14" s="179"/>
      <c r="S14" s="179"/>
      <c r="T14" s="179"/>
      <c r="U14" s="179"/>
      <c r="V14" s="180"/>
    </row>
    <row r="15" spans="1:22" ht="21" customHeight="1" x14ac:dyDescent="0.2">
      <c r="A15" s="40">
        <v>3</v>
      </c>
      <c r="B15" s="177" t="s">
        <v>176</v>
      </c>
      <c r="C15" s="145"/>
      <c r="D15" s="145"/>
      <c r="E15" s="145"/>
      <c r="F15" s="145"/>
      <c r="G15" s="145"/>
      <c r="H15" s="145"/>
      <c r="I15" s="145"/>
      <c r="J15" s="145"/>
      <c r="K15" s="145"/>
      <c r="L15" s="145"/>
      <c r="M15" s="145"/>
      <c r="N15" s="146"/>
      <c r="O15" s="178">
        <v>40389</v>
      </c>
      <c r="P15" s="179"/>
      <c r="Q15" s="179"/>
      <c r="R15" s="179"/>
      <c r="S15" s="179"/>
      <c r="T15" s="179"/>
      <c r="U15" s="179"/>
      <c r="V15" s="180"/>
    </row>
    <row r="16" spans="1:22" ht="9" customHeight="1" x14ac:dyDescent="0.2">
      <c r="A16" s="40">
        <v>4</v>
      </c>
      <c r="B16" s="177" t="s">
        <v>177</v>
      </c>
      <c r="C16" s="145"/>
      <c r="D16" s="145"/>
      <c r="E16" s="145"/>
      <c r="F16" s="145"/>
      <c r="G16" s="145"/>
      <c r="H16" s="145"/>
      <c r="I16" s="145"/>
      <c r="J16" s="145"/>
      <c r="K16" s="145"/>
      <c r="L16" s="145"/>
      <c r="M16" s="145"/>
      <c r="N16" s="146"/>
      <c r="O16" s="178">
        <v>40422</v>
      </c>
      <c r="P16" s="179"/>
      <c r="Q16" s="179"/>
      <c r="R16" s="179"/>
      <c r="S16" s="179"/>
      <c r="T16" s="179"/>
      <c r="U16" s="179"/>
      <c r="V16" s="180"/>
    </row>
    <row r="17" spans="1:22" ht="9" customHeight="1" x14ac:dyDescent="0.2">
      <c r="A17" s="40">
        <v>5</v>
      </c>
      <c r="B17" s="177" t="s">
        <v>178</v>
      </c>
      <c r="C17" s="145"/>
      <c r="D17" s="145"/>
      <c r="E17" s="145"/>
      <c r="F17" s="145"/>
      <c r="G17" s="145"/>
      <c r="H17" s="145"/>
      <c r="I17" s="145"/>
      <c r="J17" s="145"/>
      <c r="K17" s="145"/>
      <c r="L17" s="145"/>
      <c r="M17" s="145"/>
      <c r="N17" s="146"/>
      <c r="O17" s="178">
        <v>40875</v>
      </c>
      <c r="P17" s="179"/>
      <c r="Q17" s="179"/>
      <c r="R17" s="179"/>
      <c r="S17" s="179"/>
      <c r="T17" s="179"/>
      <c r="U17" s="179"/>
      <c r="V17" s="180"/>
    </row>
    <row r="18" spans="1:22" ht="11.25" customHeight="1" x14ac:dyDescent="0.2">
      <c r="A18" s="40">
        <v>6</v>
      </c>
      <c r="B18" s="177" t="s">
        <v>179</v>
      </c>
      <c r="C18" s="145"/>
      <c r="D18" s="145"/>
      <c r="E18" s="145"/>
      <c r="F18" s="145"/>
      <c r="G18" s="145"/>
      <c r="H18" s="145"/>
      <c r="I18" s="145"/>
      <c r="J18" s="145"/>
      <c r="K18" s="145"/>
      <c r="L18" s="145"/>
      <c r="M18" s="145"/>
      <c r="N18" s="146"/>
      <c r="O18" s="178">
        <v>41074</v>
      </c>
      <c r="P18" s="179"/>
      <c r="Q18" s="179"/>
      <c r="R18" s="179"/>
      <c r="S18" s="179"/>
      <c r="T18" s="179"/>
      <c r="U18" s="179"/>
      <c r="V18" s="180"/>
    </row>
    <row r="19" spans="1:22" ht="11.1" customHeight="1" x14ac:dyDescent="0.2">
      <c r="A19" s="40">
        <v>7</v>
      </c>
      <c r="B19" s="177" t="s">
        <v>180</v>
      </c>
      <c r="C19" s="145"/>
      <c r="D19" s="145"/>
      <c r="E19" s="145"/>
      <c r="F19" s="145"/>
      <c r="G19" s="145"/>
      <c r="H19" s="145"/>
      <c r="I19" s="145"/>
      <c r="J19" s="145"/>
      <c r="K19" s="145"/>
      <c r="L19" s="145"/>
      <c r="M19" s="145"/>
      <c r="N19" s="146"/>
      <c r="O19" s="181">
        <v>41254</v>
      </c>
      <c r="P19" s="182"/>
      <c r="Q19" s="182"/>
      <c r="R19" s="182"/>
      <c r="S19" s="182"/>
      <c r="T19" s="182"/>
      <c r="U19" s="182"/>
      <c r="V19" s="183"/>
    </row>
    <row r="20" spans="1:22" ht="9" customHeight="1" x14ac:dyDescent="0.2">
      <c r="A20" s="40">
        <v>8</v>
      </c>
      <c r="B20" s="177" t="s">
        <v>181</v>
      </c>
      <c r="C20" s="145"/>
      <c r="D20" s="145"/>
      <c r="E20" s="145"/>
      <c r="F20" s="145"/>
      <c r="G20" s="145"/>
      <c r="H20" s="145"/>
      <c r="I20" s="145"/>
      <c r="J20" s="145"/>
      <c r="K20" s="145"/>
      <c r="L20" s="145"/>
      <c r="M20" s="145"/>
      <c r="N20" s="146"/>
      <c r="O20" s="178">
        <v>41289</v>
      </c>
      <c r="P20" s="179"/>
      <c r="Q20" s="179"/>
      <c r="R20" s="179"/>
      <c r="S20" s="179"/>
      <c r="T20" s="179"/>
      <c r="U20" s="179"/>
      <c r="V20" s="180"/>
    </row>
    <row r="21" spans="1:22" ht="25.5" customHeight="1" x14ac:dyDescent="0.2">
      <c r="A21" s="41">
        <v>9</v>
      </c>
      <c r="B21" s="177" t="s">
        <v>182</v>
      </c>
      <c r="C21" s="145"/>
      <c r="D21" s="145"/>
      <c r="E21" s="145"/>
      <c r="F21" s="145"/>
      <c r="G21" s="145"/>
      <c r="H21" s="145"/>
      <c r="I21" s="145"/>
      <c r="J21" s="145"/>
      <c r="K21" s="145"/>
      <c r="L21" s="145"/>
      <c r="M21" s="145"/>
      <c r="N21" s="146"/>
      <c r="O21" s="181">
        <v>42079</v>
      </c>
      <c r="P21" s="182"/>
      <c r="Q21" s="182"/>
      <c r="R21" s="182"/>
      <c r="S21" s="182"/>
      <c r="T21" s="182"/>
      <c r="U21" s="182"/>
      <c r="V21" s="183"/>
    </row>
    <row r="22" spans="1:22" ht="27" customHeight="1" x14ac:dyDescent="0.2">
      <c r="A22" s="41">
        <v>10</v>
      </c>
      <c r="B22" s="184" t="s">
        <v>183</v>
      </c>
      <c r="C22" s="145"/>
      <c r="D22" s="145"/>
      <c r="E22" s="145"/>
      <c r="F22" s="145"/>
      <c r="G22" s="145"/>
      <c r="H22" s="145"/>
      <c r="I22" s="145"/>
      <c r="J22" s="145"/>
      <c r="K22" s="145"/>
      <c r="L22" s="145"/>
      <c r="M22" s="145"/>
      <c r="N22" s="146"/>
      <c r="O22" s="181">
        <v>42278</v>
      </c>
      <c r="P22" s="182"/>
      <c r="Q22" s="182"/>
      <c r="R22" s="182"/>
      <c r="S22" s="182"/>
      <c r="T22" s="182"/>
      <c r="U22" s="182"/>
      <c r="V22" s="183"/>
    </row>
    <row r="24" spans="1:22" x14ac:dyDescent="0.2">
      <c r="D24" s="42"/>
    </row>
    <row r="25" spans="1:22" x14ac:dyDescent="0.2">
      <c r="B25" s="191" t="s">
        <v>200</v>
      </c>
      <c r="C25" s="192"/>
      <c r="V25" s="42"/>
    </row>
    <row r="26" spans="1:22" x14ac:dyDescent="0.2">
      <c r="B26" s="134" t="s">
        <v>155</v>
      </c>
      <c r="C26" s="135"/>
      <c r="D26" s="135"/>
      <c r="E26" s="135"/>
      <c r="F26" s="135"/>
      <c r="G26" s="135"/>
      <c r="H26" s="135"/>
      <c r="I26" s="135"/>
      <c r="J26" s="135"/>
      <c r="K26" s="135"/>
      <c r="L26" s="135"/>
      <c r="M26" s="135"/>
      <c r="N26" s="135"/>
      <c r="O26" s="135"/>
      <c r="P26" s="136"/>
      <c r="Q26" s="193" t="s">
        <v>188</v>
      </c>
      <c r="R26" s="194"/>
      <c r="S26" s="195"/>
    </row>
    <row r="28" spans="1:22" x14ac:dyDescent="0.2">
      <c r="B28" s="134" t="s">
        <v>213</v>
      </c>
      <c r="C28" s="135"/>
      <c r="D28" s="135"/>
      <c r="E28" s="135"/>
      <c r="F28" s="135"/>
      <c r="G28" s="135"/>
      <c r="H28" s="135"/>
      <c r="I28" s="135"/>
      <c r="J28" s="135"/>
      <c r="K28" s="135"/>
      <c r="L28" s="135"/>
      <c r="M28" s="135"/>
      <c r="N28" s="135"/>
      <c r="O28" s="135"/>
      <c r="P28" s="135"/>
      <c r="Q28" s="135"/>
      <c r="R28" s="135"/>
      <c r="S28" s="136"/>
      <c r="T28" s="97"/>
    </row>
  </sheetData>
  <mergeCells count="33">
    <mergeCell ref="B25:C25"/>
    <mergeCell ref="B26:P26"/>
    <mergeCell ref="Q26:S26"/>
    <mergeCell ref="B28:S28"/>
    <mergeCell ref="A4:V4"/>
    <mergeCell ref="A7:A11"/>
    <mergeCell ref="B7:B11"/>
    <mergeCell ref="A12:V12"/>
    <mergeCell ref="B13:N13"/>
    <mergeCell ref="O13:V13"/>
    <mergeCell ref="B14:N14"/>
    <mergeCell ref="O14:V14"/>
    <mergeCell ref="B15:N15"/>
    <mergeCell ref="O15:V15"/>
    <mergeCell ref="B16:N16"/>
    <mergeCell ref="O16:V16"/>
    <mergeCell ref="C1:U2"/>
    <mergeCell ref="C3:U3"/>
    <mergeCell ref="A1:B3"/>
    <mergeCell ref="A6:B6"/>
    <mergeCell ref="C6:V6"/>
    <mergeCell ref="B17:N17"/>
    <mergeCell ref="O17:V17"/>
    <mergeCell ref="B21:N21"/>
    <mergeCell ref="O21:V21"/>
    <mergeCell ref="B22:N22"/>
    <mergeCell ref="O22:V22"/>
    <mergeCell ref="B18:N18"/>
    <mergeCell ref="O18:V18"/>
    <mergeCell ref="B19:N19"/>
    <mergeCell ref="O19:V19"/>
    <mergeCell ref="B20:N20"/>
    <mergeCell ref="O20:V20"/>
  </mergeCells>
  <printOptions horizontalCentered="1"/>
  <pageMargins left="0.31496062992125984" right="0.31496062992125984" top="0.35433070866141736" bottom="0.35433070866141736" header="0.31496062992125984" footer="0.31496062992125984"/>
  <pageSetup scale="85" orientation="landscape" horizontalDpi="4294967292" r:id="rId1"/>
  <drawing r:id="rId2"/>
  <legacyDrawing r:id="rId3"/>
  <oleObjects>
    <mc:AlternateContent xmlns:mc="http://schemas.openxmlformats.org/markup-compatibility/2006">
      <mc:Choice Requires="x14">
        <oleObject link="[1]!'!OLE_LINK1'" oleUpdate="OLEUPDATE_ALWAYS" shapeId="4097">
          <objectPr defaultSize="0" autoPict="0" dde="1" r:id="rId4">
            <anchor moveWithCells="1">
              <from>
                <xdr:col>0</xdr:col>
                <xdr:colOff>304800</xdr:colOff>
                <xdr:row>0</xdr:row>
                <xdr:rowOff>28575</xdr:rowOff>
              </from>
              <to>
                <xdr:col>1</xdr:col>
                <xdr:colOff>228600</xdr:colOff>
                <xdr:row>2</xdr:row>
                <xdr:rowOff>190500</xdr:rowOff>
              </to>
            </anchor>
          </objectPr>
        </oleObject>
      </mc:Choice>
      <mc:Fallback>
        <oleObject link="[1]!'!OLE_LINK1'" oleUpdate="OLEUPDATE_ALWAYS" shapeId="40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8"/>
  <sheetViews>
    <sheetView tabSelected="1" zoomScale="136" zoomScaleNormal="136" workbookViewId="0">
      <selection activeCell="V23" sqref="V23"/>
    </sheetView>
  </sheetViews>
  <sheetFormatPr baseColWidth="10" defaultRowHeight="12.75" x14ac:dyDescent="0.2"/>
  <cols>
    <col min="1" max="1" width="13.33203125" customWidth="1"/>
    <col min="2" max="2" width="9.5" customWidth="1"/>
    <col min="5" max="5" width="9.33203125" customWidth="1"/>
    <col min="6" max="7" width="8.6640625" customWidth="1"/>
    <col min="8" max="9" width="8.5" customWidth="1"/>
    <col min="10" max="10" width="7.1640625" customWidth="1"/>
    <col min="11" max="11" width="6.5" customWidth="1"/>
    <col min="12" max="12" width="6" customWidth="1"/>
    <col min="13" max="13" width="7.5" customWidth="1"/>
    <col min="14" max="14" width="5" customWidth="1"/>
    <col min="15" max="15" width="3.1640625" customWidth="1"/>
    <col min="16" max="16" width="4.83203125" customWidth="1"/>
    <col min="17" max="18" width="5.33203125" customWidth="1"/>
    <col min="19" max="19" width="2.1640625" customWidth="1"/>
    <col min="20" max="21" width="5" customWidth="1"/>
    <col min="22" max="22" width="19.33203125" customWidth="1"/>
  </cols>
  <sheetData>
    <row r="1" spans="1:22" ht="18" customHeight="1" thickTop="1" thickBot="1" x14ac:dyDescent="0.25">
      <c r="A1" s="128"/>
      <c r="B1" s="128"/>
      <c r="C1" s="126" t="s">
        <v>0</v>
      </c>
      <c r="D1" s="126"/>
      <c r="E1" s="126"/>
      <c r="F1" s="126"/>
      <c r="G1" s="126"/>
      <c r="H1" s="126"/>
      <c r="I1" s="126"/>
      <c r="J1" s="126"/>
      <c r="K1" s="126"/>
      <c r="L1" s="126"/>
      <c r="M1" s="126"/>
      <c r="N1" s="126"/>
      <c r="O1" s="126"/>
      <c r="P1" s="126"/>
      <c r="Q1" s="126"/>
      <c r="R1" s="126"/>
      <c r="S1" s="126"/>
      <c r="T1" s="126"/>
      <c r="U1" s="126"/>
      <c r="V1" s="1" t="s">
        <v>2</v>
      </c>
    </row>
    <row r="2" spans="1:22" ht="15.75" customHeight="1" thickTop="1" thickBot="1" x14ac:dyDescent="0.25">
      <c r="A2" s="128"/>
      <c r="B2" s="128"/>
      <c r="C2" s="126"/>
      <c r="D2" s="126"/>
      <c r="E2" s="126"/>
      <c r="F2" s="126"/>
      <c r="G2" s="126"/>
      <c r="H2" s="126"/>
      <c r="I2" s="126"/>
      <c r="J2" s="126"/>
      <c r="K2" s="126"/>
      <c r="L2" s="126"/>
      <c r="M2" s="126"/>
      <c r="N2" s="126"/>
      <c r="O2" s="126"/>
      <c r="P2" s="126"/>
      <c r="Q2" s="126"/>
      <c r="R2" s="126"/>
      <c r="S2" s="126"/>
      <c r="T2" s="126"/>
      <c r="U2" s="126"/>
      <c r="V2" s="1" t="s">
        <v>3</v>
      </c>
    </row>
    <row r="3" spans="1:22" ht="15.75" customHeight="1" thickTop="1" thickBot="1" x14ac:dyDescent="0.25">
      <c r="A3" s="128"/>
      <c r="B3" s="128"/>
      <c r="C3" s="126" t="s">
        <v>1</v>
      </c>
      <c r="D3" s="127"/>
      <c r="E3" s="127"/>
      <c r="F3" s="127"/>
      <c r="G3" s="127"/>
      <c r="H3" s="127"/>
      <c r="I3" s="127"/>
      <c r="J3" s="127"/>
      <c r="K3" s="127"/>
      <c r="L3" s="127"/>
      <c r="M3" s="127"/>
      <c r="N3" s="127"/>
      <c r="O3" s="127"/>
      <c r="P3" s="127"/>
      <c r="Q3" s="127"/>
      <c r="R3" s="127"/>
      <c r="S3" s="127"/>
      <c r="T3" s="127"/>
      <c r="U3" s="127"/>
      <c r="V3" s="1" t="s">
        <v>218</v>
      </c>
    </row>
    <row r="4" spans="1:22" ht="13.5" thickTop="1" x14ac:dyDescent="0.2"/>
    <row r="6" spans="1:22" ht="18.75" x14ac:dyDescent="0.2">
      <c r="B6" s="214" t="s">
        <v>219</v>
      </c>
      <c r="C6" s="214"/>
      <c r="D6" s="214"/>
      <c r="E6" s="214"/>
      <c r="F6" s="214"/>
      <c r="G6" s="214"/>
      <c r="H6" s="214"/>
      <c r="I6" s="214"/>
      <c r="J6" s="214"/>
      <c r="K6" s="214"/>
      <c r="L6" s="214"/>
      <c r="M6" s="214"/>
      <c r="N6" s="214"/>
      <c r="O6" s="214"/>
      <c r="P6" s="214"/>
      <c r="Q6" s="214"/>
      <c r="R6" s="214"/>
      <c r="S6" s="214"/>
      <c r="T6" s="214"/>
    </row>
    <row r="8" spans="1:22" x14ac:dyDescent="0.2">
      <c r="B8" s="208" t="s">
        <v>201</v>
      </c>
      <c r="C8" s="209"/>
      <c r="D8" s="209"/>
      <c r="E8" s="209"/>
      <c r="F8" s="209"/>
      <c r="G8" s="209"/>
      <c r="H8" s="209"/>
      <c r="I8" s="209"/>
      <c r="J8" s="209"/>
      <c r="K8" s="209"/>
      <c r="L8" s="209"/>
      <c r="M8" s="209"/>
      <c r="N8" s="209"/>
      <c r="O8" s="210"/>
      <c r="P8" s="211" t="s">
        <v>186</v>
      </c>
      <c r="Q8" s="212"/>
      <c r="R8" s="212"/>
      <c r="S8" s="213"/>
      <c r="T8" s="154">
        <f>(11/16)*100</f>
        <v>68.75</v>
      </c>
      <c r="U8" s="154"/>
      <c r="V8" s="98" t="s">
        <v>235</v>
      </c>
    </row>
    <row r="9" spans="1:22" x14ac:dyDescent="0.2">
      <c r="V9" s="72"/>
    </row>
    <row r="10" spans="1:22" x14ac:dyDescent="0.2">
      <c r="B10" s="215" t="s">
        <v>101</v>
      </c>
      <c r="C10" s="215"/>
      <c r="D10" s="215"/>
      <c r="E10" s="215"/>
      <c r="F10" s="215"/>
      <c r="G10" s="215"/>
      <c r="H10" s="215"/>
      <c r="I10" s="215"/>
      <c r="J10" s="215"/>
      <c r="K10" s="215"/>
      <c r="L10" s="215"/>
      <c r="M10" s="215"/>
      <c r="N10" s="215"/>
      <c r="O10" s="215"/>
      <c r="P10" s="216" t="s">
        <v>203</v>
      </c>
      <c r="Q10" s="154"/>
      <c r="R10" s="154"/>
      <c r="S10" s="154"/>
      <c r="T10" s="154">
        <f>(3/3)*100</f>
        <v>100</v>
      </c>
      <c r="U10" s="154"/>
      <c r="V10" s="98" t="s">
        <v>203</v>
      </c>
    </row>
    <row r="11" spans="1:22" x14ac:dyDescent="0.2">
      <c r="V11" s="72"/>
    </row>
    <row r="12" spans="1:22" x14ac:dyDescent="0.2">
      <c r="B12" s="215" t="s">
        <v>221</v>
      </c>
      <c r="C12" s="215"/>
      <c r="D12" s="215"/>
      <c r="E12" s="215"/>
      <c r="F12" s="215"/>
      <c r="G12" s="215"/>
      <c r="H12" s="215"/>
      <c r="I12" s="215"/>
      <c r="J12" s="215"/>
      <c r="K12" s="215"/>
      <c r="L12" s="215"/>
      <c r="M12" s="215"/>
      <c r="N12" s="215"/>
      <c r="O12" s="215"/>
      <c r="P12" s="216" t="s">
        <v>205</v>
      </c>
      <c r="Q12" s="216"/>
      <c r="R12" s="216"/>
      <c r="S12" s="216"/>
      <c r="T12" s="154">
        <f>(1/1)*100</f>
        <v>100</v>
      </c>
      <c r="U12" s="154"/>
      <c r="V12" s="98" t="s">
        <v>205</v>
      </c>
    </row>
    <row r="13" spans="1:22" x14ac:dyDescent="0.2">
      <c r="V13" s="72"/>
    </row>
    <row r="14" spans="1:22" x14ac:dyDescent="0.2">
      <c r="B14" s="208" t="s">
        <v>209</v>
      </c>
      <c r="C14" s="209"/>
      <c r="D14" s="209"/>
      <c r="E14" s="209"/>
      <c r="F14" s="209"/>
      <c r="G14" s="209"/>
      <c r="H14" s="209"/>
      <c r="I14" s="209"/>
      <c r="J14" s="209"/>
      <c r="K14" s="209"/>
      <c r="L14" s="209"/>
      <c r="M14" s="209"/>
      <c r="N14" s="209"/>
      <c r="O14" s="210"/>
      <c r="P14" s="216" t="s">
        <v>187</v>
      </c>
      <c r="Q14" s="216"/>
      <c r="R14" s="216"/>
      <c r="S14" s="216"/>
      <c r="T14" s="217">
        <f>(24/25)*100</f>
        <v>96</v>
      </c>
      <c r="U14" s="217"/>
      <c r="V14" s="98" t="s">
        <v>220</v>
      </c>
    </row>
    <row r="15" spans="1:22" x14ac:dyDescent="0.2">
      <c r="V15" s="72"/>
    </row>
    <row r="16" spans="1:22" x14ac:dyDescent="0.2">
      <c r="B16" s="208" t="s">
        <v>155</v>
      </c>
      <c r="C16" s="209"/>
      <c r="D16" s="209"/>
      <c r="E16" s="209"/>
      <c r="F16" s="209"/>
      <c r="G16" s="209"/>
      <c r="H16" s="209"/>
      <c r="I16" s="209"/>
      <c r="J16" s="209"/>
      <c r="K16" s="209"/>
      <c r="L16" s="209"/>
      <c r="M16" s="209"/>
      <c r="N16" s="209"/>
      <c r="O16" s="210"/>
      <c r="P16" s="211" t="s">
        <v>188</v>
      </c>
      <c r="Q16" s="212"/>
      <c r="R16" s="212"/>
      <c r="S16" s="213"/>
      <c r="T16" s="154">
        <f>(5/5)*100</f>
        <v>100</v>
      </c>
      <c r="U16" s="154"/>
      <c r="V16" s="98" t="s">
        <v>188</v>
      </c>
    </row>
    <row r="18" spans="20:21" x14ac:dyDescent="0.2">
      <c r="T18" s="154">
        <f>(T8+T10+T12+T14+T16)/5</f>
        <v>92.95</v>
      </c>
      <c r="U18" s="154"/>
    </row>
  </sheetData>
  <mergeCells count="20">
    <mergeCell ref="T18:U18"/>
    <mergeCell ref="T8:U8"/>
    <mergeCell ref="T10:U10"/>
    <mergeCell ref="T12:U12"/>
    <mergeCell ref="T14:U14"/>
    <mergeCell ref="T16:U16"/>
    <mergeCell ref="B16:O16"/>
    <mergeCell ref="P16:S16"/>
    <mergeCell ref="B14:O14"/>
    <mergeCell ref="A1:B3"/>
    <mergeCell ref="C1:U2"/>
    <mergeCell ref="C3:U3"/>
    <mergeCell ref="B6:T6"/>
    <mergeCell ref="B8:O8"/>
    <mergeCell ref="P8:S8"/>
    <mergeCell ref="B10:O10"/>
    <mergeCell ref="P10:S10"/>
    <mergeCell ref="B12:O12"/>
    <mergeCell ref="P12:S12"/>
    <mergeCell ref="P14:S14"/>
  </mergeCells>
  <printOptions horizontalCentered="1"/>
  <pageMargins left="0.31496062992125984" right="0.31496062992125984" top="0.35433070866141736" bottom="0.35433070866141736" header="0.31496062992125984" footer="0.31496062992125984"/>
  <pageSetup scale="85" orientation="landscape" r:id="rId1"/>
  <drawing r:id="rId2"/>
  <legacyDrawing r:id="rId3"/>
  <oleObjects>
    <mc:AlternateContent xmlns:mc="http://schemas.openxmlformats.org/markup-compatibility/2006">
      <mc:Choice Requires="x14">
        <oleObject link="[1]!'!OLE_LINK1'" oleUpdate="OLEUPDATE_ALWAYS" shapeId="5121">
          <objectPr defaultSize="0" autoPict="0" dde="1" r:id="rId4">
            <anchor moveWithCells="1">
              <from>
                <xdr:col>0</xdr:col>
                <xdr:colOff>266700</xdr:colOff>
                <xdr:row>0</xdr:row>
                <xdr:rowOff>28575</xdr:rowOff>
              </from>
              <to>
                <xdr:col>1</xdr:col>
                <xdr:colOff>314325</xdr:colOff>
                <xdr:row>2</xdr:row>
                <xdr:rowOff>180975</xdr:rowOff>
              </to>
            </anchor>
          </objectPr>
        </oleObject>
      </mc:Choice>
      <mc:Fallback>
        <oleObject link="[1]!'!OLE_LINK1'" oleUpdate="OLEUPDATE_ALWAYS" shapeId="512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Table 1</vt:lpstr>
      <vt:lpstr>Table 2</vt:lpstr>
      <vt:lpstr>Table 3</vt:lpstr>
      <vt:lpstr>Table 4</vt:lpstr>
      <vt:lpstr>CONSOLIDADO 2016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SISTEMAS</cp:lastModifiedBy>
  <cp:lastPrinted>2017-08-01T16:22:56Z</cp:lastPrinted>
  <dcterms:created xsi:type="dcterms:W3CDTF">2016-08-29T15:00:18Z</dcterms:created>
  <dcterms:modified xsi:type="dcterms:W3CDTF">2018-06-28T18:18:47Z</dcterms:modified>
</cp:coreProperties>
</file>